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5" windowWidth="20340" windowHeight="10125" tabRatio="934"/>
  </bookViews>
  <sheets>
    <sheet name="インナーダメージ計算式" sheetId="1" r:id="rId1"/>
    <sheet name="ドールダメージ計算式" sheetId="3" r:id="rId2"/>
    <sheet name="部位硬度ランク" sheetId="5" r:id="rId3"/>
    <sheet name="ウェポンアーツ倍率" sheetId="6" r:id="rId4"/>
    <sheet name="ドールウェポンアフィックス一覧" sheetId="7" r:id="rId5"/>
    <sheet name="ドールアーマーアフィックス一覧" sheetId="11" r:id="rId6"/>
    <sheet name="NPCのオーラアーツ使用条件" sheetId="12" r:id="rId7"/>
    <sheet name="アーツ" sheetId="13" r:id="rId8"/>
    <sheet name="ユニオンサポート" sheetId="14" r:id="rId9"/>
  </sheets>
  <definedNames>
    <definedName name="_xlnm._FilterDatabase" localSheetId="7" hidden="1">アーツ!$A$1:$O$143</definedName>
    <definedName name="_xlnm._FilterDatabase" localSheetId="3" hidden="1">ウェポンアーツ倍率!$A$6:$Q$6</definedName>
  </definedNames>
  <calcPr calcId="125725"/>
</workbook>
</file>

<file path=xl/calcChain.xml><?xml version="1.0" encoding="utf-8"?>
<calcChain xmlns="http://schemas.openxmlformats.org/spreadsheetml/2006/main">
  <c r="AB18" i="14"/>
  <c r="AC18" s="1"/>
  <c r="U18"/>
  <c r="W18" s="1"/>
  <c r="X18" s="1"/>
  <c r="Y18" s="1"/>
  <c r="AB17"/>
  <c r="AC17" s="1"/>
  <c r="U17"/>
  <c r="W17" s="1"/>
  <c r="X17" s="1"/>
  <c r="Y17" s="1"/>
  <c r="AB16"/>
  <c r="AC16" s="1"/>
  <c r="U16"/>
  <c r="W16" s="1"/>
  <c r="X16" s="1"/>
  <c r="Y16" s="1"/>
  <c r="AB15"/>
  <c r="AC15" s="1"/>
  <c r="U15"/>
  <c r="W15" s="1"/>
  <c r="X15" s="1"/>
  <c r="Y15" s="1"/>
  <c r="AB14"/>
  <c r="AC14" s="1"/>
  <c r="U14"/>
  <c r="W14" s="1"/>
  <c r="X14" s="1"/>
  <c r="Y14" s="1"/>
  <c r="AB13"/>
  <c r="AC13" s="1"/>
  <c r="U13"/>
  <c r="W13" s="1"/>
  <c r="X13" s="1"/>
  <c r="Y13" s="1"/>
  <c r="AB12"/>
  <c r="AC12" s="1"/>
  <c r="U12"/>
  <c r="W12" s="1"/>
  <c r="X12" s="1"/>
  <c r="Y12" s="1"/>
  <c r="AB11"/>
  <c r="AC11" s="1"/>
  <c r="U11"/>
  <c r="W11" s="1"/>
  <c r="X11" s="1"/>
  <c r="Y11" s="1"/>
  <c r="AB10"/>
  <c r="AC10" s="1"/>
  <c r="U10"/>
  <c r="W10" s="1"/>
  <c r="X10" s="1"/>
  <c r="Y10" s="1"/>
  <c r="AB9"/>
  <c r="AC9" s="1"/>
  <c r="U9"/>
  <c r="W9" s="1"/>
  <c r="X9" s="1"/>
  <c r="Y9" s="1"/>
  <c r="AB8"/>
  <c r="AC8" s="1"/>
  <c r="U8"/>
  <c r="W8" s="1"/>
  <c r="X8" s="1"/>
  <c r="Y8" s="1"/>
  <c r="AB7"/>
  <c r="AC7" s="1"/>
  <c r="U7"/>
  <c r="W7" s="1"/>
  <c r="X7" s="1"/>
  <c r="Y7" s="1"/>
  <c r="D155" i="6"/>
  <c r="C155"/>
  <c r="D154"/>
  <c r="C154"/>
  <c r="D153"/>
  <c r="C153"/>
  <c r="D152"/>
  <c r="C152"/>
  <c r="D151"/>
  <c r="C151"/>
  <c r="D150"/>
  <c r="C150"/>
  <c r="D149"/>
  <c r="C149"/>
  <c r="D148"/>
  <c r="C148"/>
  <c r="D147"/>
  <c r="C147"/>
  <c r="D146"/>
  <c r="C146"/>
  <c r="D145"/>
  <c r="C145"/>
  <c r="C144"/>
  <c r="D143"/>
  <c r="C143" s="1"/>
  <c r="C142"/>
  <c r="D141"/>
  <c r="C141"/>
  <c r="C140"/>
  <c r="C139"/>
  <c r="D138"/>
  <c r="C138"/>
  <c r="D137"/>
  <c r="C137"/>
  <c r="D136"/>
  <c r="C136"/>
  <c r="D135"/>
  <c r="C135"/>
  <c r="C134"/>
  <c r="C133"/>
  <c r="C132"/>
  <c r="C131"/>
  <c r="C130"/>
  <c r="C129"/>
  <c r="C128"/>
  <c r="C127"/>
  <c r="C126"/>
  <c r="C125"/>
  <c r="C124"/>
  <c r="C123"/>
  <c r="C122"/>
  <c r="C121"/>
  <c r="C120"/>
  <c r="C119"/>
  <c r="C118"/>
  <c r="C117"/>
  <c r="C116"/>
  <c r="C115"/>
  <c r="C114"/>
  <c r="C113"/>
  <c r="C112"/>
  <c r="C111"/>
  <c r="C110"/>
  <c r="C109"/>
  <c r="C108"/>
  <c r="C107"/>
  <c r="C106"/>
  <c r="C105"/>
  <c r="C104"/>
  <c r="C103"/>
  <c r="C102"/>
  <c r="C101"/>
  <c r="C100"/>
  <c r="C99"/>
  <c r="C98"/>
  <c r="C97"/>
  <c r="C96"/>
  <c r="C95"/>
  <c r="C94"/>
  <c r="C93"/>
  <c r="C92"/>
  <c r="C91"/>
  <c r="C90"/>
  <c r="C89"/>
  <c r="C88"/>
  <c r="C87"/>
  <c r="C86"/>
  <c r="C85"/>
  <c r="C84"/>
  <c r="C83"/>
  <c r="C82"/>
  <c r="C81"/>
  <c r="C80"/>
  <c r="C79"/>
  <c r="C78"/>
  <c r="C77"/>
  <c r="C76"/>
  <c r="C75"/>
  <c r="C74"/>
  <c r="C73"/>
  <c r="C72"/>
  <c r="C71"/>
  <c r="C70"/>
  <c r="C69"/>
  <c r="C68"/>
  <c r="C67"/>
  <c r="C66"/>
  <c r="C65"/>
  <c r="C64"/>
  <c r="C63"/>
  <c r="C62"/>
  <c r="C61"/>
  <c r="C60"/>
  <c r="C59"/>
  <c r="C58"/>
  <c r="C57"/>
  <c r="C56"/>
  <c r="C55"/>
  <c r="C54"/>
  <c r="C53"/>
  <c r="C52"/>
  <c r="C51"/>
  <c r="C50"/>
  <c r="C49"/>
  <c r="C48"/>
  <c r="C47"/>
  <c r="C46"/>
  <c r="C45"/>
  <c r="C44"/>
  <c r="C43"/>
  <c r="C42"/>
  <c r="C41"/>
  <c r="C40"/>
  <c r="C39"/>
  <c r="C38"/>
  <c r="C37"/>
  <c r="C36"/>
  <c r="C35"/>
  <c r="C34"/>
  <c r="C33"/>
  <c r="C32"/>
  <c r="C31"/>
  <c r="C30"/>
  <c r="C29"/>
  <c r="C28"/>
  <c r="C27"/>
  <c r="C26"/>
  <c r="C25"/>
  <c r="C24"/>
  <c r="C23"/>
  <c r="C22"/>
  <c r="C21"/>
  <c r="C20"/>
  <c r="C19"/>
  <c r="C18"/>
  <c r="C17"/>
  <c r="C16"/>
  <c r="C15"/>
  <c r="C14"/>
  <c r="C13"/>
  <c r="C12"/>
  <c r="C11"/>
  <c r="C10"/>
  <c r="C9"/>
  <c r="C8"/>
  <c r="C7"/>
  <c r="AM7" i="14" l="1"/>
  <c r="AK7"/>
  <c r="AI7"/>
  <c r="AG7"/>
  <c r="AE7"/>
  <c r="AL7"/>
  <c r="AJ7"/>
  <c r="AH7"/>
  <c r="AF7"/>
  <c r="AD7"/>
  <c r="AM8"/>
  <c r="AK8"/>
  <c r="AI8"/>
  <c r="AG8"/>
  <c r="AE8"/>
  <c r="AL8"/>
  <c r="AJ8"/>
  <c r="AH8"/>
  <c r="AF8"/>
  <c r="AD8"/>
  <c r="AM9"/>
  <c r="AK9"/>
  <c r="AI9"/>
  <c r="AG9"/>
  <c r="AE9"/>
  <c r="AL9"/>
  <c r="AJ9"/>
  <c r="AH9"/>
  <c r="AF9"/>
  <c r="AD9"/>
  <c r="AK10"/>
  <c r="AI10"/>
  <c r="AG10"/>
  <c r="AE10"/>
  <c r="AJ10"/>
  <c r="AH10"/>
  <c r="AF10"/>
  <c r="AD10"/>
  <c r="AM11"/>
  <c r="AK11"/>
  <c r="AI11"/>
  <c r="AG11"/>
  <c r="AE11"/>
  <c r="AL11"/>
  <c r="AJ11"/>
  <c r="AH11"/>
  <c r="AF11"/>
  <c r="AD11"/>
  <c r="AM12"/>
  <c r="AK12"/>
  <c r="AI12"/>
  <c r="AG12"/>
  <c r="AE12"/>
  <c r="AL12"/>
  <c r="AJ12"/>
  <c r="AH12"/>
  <c r="AF12"/>
  <c r="AD12"/>
  <c r="AM13"/>
  <c r="AK13"/>
  <c r="AI13"/>
  <c r="AG13"/>
  <c r="AE13"/>
  <c r="AL13"/>
  <c r="AJ13"/>
  <c r="AH13"/>
  <c r="AF13"/>
  <c r="AD13"/>
  <c r="AM14"/>
  <c r="AK14"/>
  <c r="AI14"/>
  <c r="AG14"/>
  <c r="AE14"/>
  <c r="AL14"/>
  <c r="AJ14"/>
  <c r="AH14"/>
  <c r="AF14"/>
  <c r="AD14"/>
  <c r="AM15"/>
  <c r="AK15"/>
  <c r="AI15"/>
  <c r="AG15"/>
  <c r="AE15"/>
  <c r="AL15"/>
  <c r="AJ15"/>
  <c r="AH15"/>
  <c r="AF15"/>
  <c r="AD15"/>
  <c r="AM16"/>
  <c r="AK16"/>
  <c r="AI16"/>
  <c r="AG16"/>
  <c r="AE16"/>
  <c r="AL16"/>
  <c r="AJ16"/>
  <c r="AH16"/>
  <c r="AF16"/>
  <c r="AD16"/>
  <c r="AM17"/>
  <c r="AK17"/>
  <c r="AI17"/>
  <c r="AG17"/>
  <c r="AE17"/>
  <c r="AL17"/>
  <c r="AJ17"/>
  <c r="AH17"/>
  <c r="AF17"/>
  <c r="AD17"/>
  <c r="AK18"/>
  <c r="AI18"/>
  <c r="AG18"/>
  <c r="AE18"/>
  <c r="AL18"/>
  <c r="AJ18"/>
  <c r="AH18"/>
  <c r="AF18"/>
  <c r="AD18"/>
</calcChain>
</file>

<file path=xl/comments1.xml><?xml version="1.0" encoding="utf-8"?>
<comments xmlns="http://schemas.openxmlformats.org/spreadsheetml/2006/main">
  <authors>
    <author>ogata</author>
  </authors>
  <commentList>
    <comment ref="M1" authorId="0">
      <text>
        <r>
          <rPr>
            <b/>
            <sz val="9"/>
            <color indexed="81"/>
            <rFont val="ＭＳ Ｐゴシック"/>
            <family val="3"/>
            <charset val="128"/>
          </rPr>
          <t>一つ目のアフィックスでついたのでランク高扱いか</t>
        </r>
        <r>
          <rPr>
            <sz val="9"/>
            <color indexed="81"/>
            <rFont val="ＭＳ Ｐゴシック"/>
            <family val="3"/>
            <charset val="128"/>
          </rPr>
          <t xml:space="preserve">
</t>
        </r>
      </text>
    </comment>
    <comment ref="N1" authorId="0">
      <text>
        <r>
          <rPr>
            <b/>
            <sz val="9"/>
            <color indexed="81"/>
            <rFont val="ＭＳ Ｐゴシック"/>
            <family val="3"/>
            <charset val="128"/>
          </rPr>
          <t>一つ目のアフィックスでついたのでランク高扱いか</t>
        </r>
      </text>
    </comment>
    <comment ref="Q1" authorId="0">
      <text>
        <r>
          <rPr>
            <b/>
            <sz val="9"/>
            <color indexed="81"/>
            <rFont val="ＭＳ Ｐゴシック"/>
            <family val="3"/>
            <charset val="128"/>
          </rPr>
          <t>ランク無しだが1つ目についたので、ランク高扱いか</t>
        </r>
      </text>
    </comment>
  </commentList>
</comments>
</file>

<file path=xl/comments2.xml><?xml version="1.0" encoding="utf-8"?>
<comments xmlns="http://schemas.openxmlformats.org/spreadsheetml/2006/main">
  <authors>
    <author>ogata</author>
  </authors>
  <commentList>
    <comment ref="I10" authorId="0">
      <text>
        <r>
          <rPr>
            <b/>
            <sz val="9"/>
            <color indexed="81"/>
            <rFont val="ＭＳ Ｐゴシック"/>
            <family val="3"/>
            <charset val="128"/>
          </rPr>
          <t>格闘武器でHP減らしたり、攻撃をうけさせたりしても発動せず
敵を複数リンクさせても発動せず</t>
        </r>
      </text>
    </comment>
  </commentList>
</comments>
</file>

<file path=xl/sharedStrings.xml><?xml version="1.0" encoding="utf-8"?>
<sst xmlns="http://schemas.openxmlformats.org/spreadsheetml/2006/main" count="14975" uniqueCount="1610">
  <si>
    <t>部位硬度枠</t>
    <rPh sb="0" eb="2">
      <t>ブイ</t>
    </rPh>
    <rPh sb="2" eb="4">
      <t>コウド</t>
    </rPh>
    <rPh sb="4" eb="5">
      <t>ワク</t>
    </rPh>
    <phoneticPr fontId="3"/>
  </si>
  <si>
    <t>部位</t>
    <rPh sb="0" eb="2">
      <t>ブイ</t>
    </rPh>
    <phoneticPr fontId="3"/>
  </si>
  <si>
    <t>部位硬度ランク</t>
    <rPh sb="0" eb="2">
      <t>ブイ</t>
    </rPh>
    <rPh sb="2" eb="4">
      <t>コウド</t>
    </rPh>
    <phoneticPr fontId="3"/>
  </si>
  <si>
    <t>アーツ倍率</t>
    <rPh sb="3" eb="5">
      <t>バイリツ</t>
    </rPh>
    <phoneticPr fontId="3"/>
  </si>
  <si>
    <t>腹</t>
    <rPh sb="0" eb="1">
      <t>ハラ</t>
    </rPh>
    <phoneticPr fontId="3"/>
  </si>
  <si>
    <t>右手</t>
    <rPh sb="0" eb="2">
      <t>ミギテ</t>
    </rPh>
    <phoneticPr fontId="3"/>
  </si>
  <si>
    <t>頭</t>
    <rPh sb="0" eb="1">
      <t>アタマ</t>
    </rPh>
    <phoneticPr fontId="3"/>
  </si>
  <si>
    <t>右足</t>
    <rPh sb="0" eb="2">
      <t>ミギアシ</t>
    </rPh>
    <phoneticPr fontId="3"/>
  </si>
  <si>
    <t>尻</t>
    <rPh sb="0" eb="1">
      <t>シリ</t>
    </rPh>
    <phoneticPr fontId="3"/>
  </si>
  <si>
    <t>背</t>
    <rPh sb="0" eb="1">
      <t>セ</t>
    </rPh>
    <phoneticPr fontId="3"/>
  </si>
  <si>
    <t>上部の核</t>
    <rPh sb="0" eb="2">
      <t>ジョウブ</t>
    </rPh>
    <rPh sb="3" eb="4">
      <t>カク</t>
    </rPh>
    <phoneticPr fontId="3"/>
  </si>
  <si>
    <t>偽頭破壊後の露出部</t>
    <rPh sb="0" eb="1">
      <t>ニセ</t>
    </rPh>
    <rPh sb="1" eb="2">
      <t>アタマ</t>
    </rPh>
    <rPh sb="2" eb="4">
      <t>ハカイ</t>
    </rPh>
    <rPh sb="4" eb="5">
      <t>ゴ</t>
    </rPh>
    <rPh sb="6" eb="8">
      <t>ロシュツ</t>
    </rPh>
    <rPh sb="8" eb="9">
      <t>ブ</t>
    </rPh>
    <phoneticPr fontId="3"/>
  </si>
  <si>
    <t>頭破壊後の露出部</t>
    <rPh sb="0" eb="1">
      <t>アタマ</t>
    </rPh>
    <rPh sb="1" eb="3">
      <t>ハカイ</t>
    </rPh>
    <rPh sb="3" eb="4">
      <t>ゴ</t>
    </rPh>
    <rPh sb="5" eb="7">
      <t>ロシュツ</t>
    </rPh>
    <rPh sb="7" eb="8">
      <t>ブ</t>
    </rPh>
    <phoneticPr fontId="3"/>
  </si>
  <si>
    <t>角</t>
    <rPh sb="0" eb="1">
      <t>ツノ</t>
    </rPh>
    <phoneticPr fontId="3"/>
  </si>
  <si>
    <t>角破壊後の露出部</t>
    <rPh sb="0" eb="1">
      <t>ツノ</t>
    </rPh>
    <rPh sb="1" eb="3">
      <t>ハカイ</t>
    </rPh>
    <rPh sb="3" eb="4">
      <t>ゴ</t>
    </rPh>
    <rPh sb="5" eb="7">
      <t>ロシュツ</t>
    </rPh>
    <rPh sb="7" eb="8">
      <t>ブ</t>
    </rPh>
    <phoneticPr fontId="3"/>
  </si>
  <si>
    <t>触手</t>
    <rPh sb="0" eb="2">
      <t>ショクシュ</t>
    </rPh>
    <phoneticPr fontId="3"/>
  </si>
  <si>
    <t>偽頭</t>
    <rPh sb="0" eb="1">
      <t>ニセ</t>
    </rPh>
    <rPh sb="1" eb="2">
      <t>アタマ</t>
    </rPh>
    <phoneticPr fontId="3"/>
  </si>
  <si>
    <t>偽頭破壊後の真の頭</t>
    <rPh sb="0" eb="1">
      <t>ニセ</t>
    </rPh>
    <rPh sb="1" eb="2">
      <t>アタマ</t>
    </rPh>
    <rPh sb="2" eb="4">
      <t>ハカイ</t>
    </rPh>
    <rPh sb="4" eb="5">
      <t>ゴ</t>
    </rPh>
    <rPh sb="6" eb="7">
      <t>シン</t>
    </rPh>
    <rPh sb="8" eb="9">
      <t>アタマ</t>
    </rPh>
    <phoneticPr fontId="3"/>
  </si>
  <si>
    <t>尻尾</t>
    <rPh sb="0" eb="2">
      <t>シッポ</t>
    </rPh>
    <phoneticPr fontId="3"/>
  </si>
  <si>
    <t>本体</t>
    <rPh sb="0" eb="2">
      <t>ホンタイ</t>
    </rPh>
    <phoneticPr fontId="3"/>
  </si>
  <si>
    <t>胴</t>
    <rPh sb="0" eb="1">
      <t>ドウ</t>
    </rPh>
    <phoneticPr fontId="3"/>
  </si>
  <si>
    <t>胴破壊後の露出部</t>
    <rPh sb="0" eb="1">
      <t>ドウ</t>
    </rPh>
    <rPh sb="1" eb="3">
      <t>ハカイ</t>
    </rPh>
    <rPh sb="3" eb="4">
      <t>ゴ</t>
    </rPh>
    <rPh sb="5" eb="7">
      <t>ロシュツ</t>
    </rPh>
    <rPh sb="7" eb="8">
      <t>ブ</t>
    </rPh>
    <phoneticPr fontId="3"/>
  </si>
  <si>
    <t>左手</t>
    <rPh sb="0" eb="2">
      <t>ヒダリテ</t>
    </rPh>
    <phoneticPr fontId="3"/>
  </si>
  <si>
    <t>左足</t>
    <rPh sb="0" eb="1">
      <t>ヒダリ</t>
    </rPh>
    <rPh sb="1" eb="2">
      <t>アシ</t>
    </rPh>
    <phoneticPr fontId="3"/>
  </si>
  <si>
    <t>右背</t>
    <rPh sb="0" eb="1">
      <t>ミギ</t>
    </rPh>
    <rPh sb="1" eb="2">
      <t>セ</t>
    </rPh>
    <phoneticPr fontId="3"/>
  </si>
  <si>
    <t>左背</t>
    <rPh sb="0" eb="1">
      <t>ヒダリ</t>
    </rPh>
    <rPh sb="1" eb="2">
      <t>セ</t>
    </rPh>
    <phoneticPr fontId="3"/>
  </si>
  <si>
    <t>左手</t>
    <rPh sb="0" eb="1">
      <t>ヒダリ</t>
    </rPh>
    <rPh sb="1" eb="2">
      <t>テ</t>
    </rPh>
    <phoneticPr fontId="3"/>
  </si>
  <si>
    <t>右角</t>
    <rPh sb="0" eb="1">
      <t>ミギ</t>
    </rPh>
    <rPh sb="1" eb="2">
      <t>ツノ</t>
    </rPh>
    <phoneticPr fontId="3"/>
  </si>
  <si>
    <t>左角</t>
    <rPh sb="0" eb="1">
      <t>ヒダリ</t>
    </rPh>
    <rPh sb="1" eb="2">
      <t>ツノ</t>
    </rPh>
    <phoneticPr fontId="3"/>
  </si>
  <si>
    <t>背中</t>
    <rPh sb="0" eb="2">
      <t>セナカ</t>
    </rPh>
    <phoneticPr fontId="3"/>
  </si>
  <si>
    <t>頭コブ</t>
    <rPh sb="0" eb="1">
      <t>アタマ</t>
    </rPh>
    <phoneticPr fontId="3"/>
  </si>
  <si>
    <t>頭部アーマー</t>
    <rPh sb="0" eb="2">
      <t>トウブ</t>
    </rPh>
    <phoneticPr fontId="3"/>
  </si>
  <si>
    <t>右前足</t>
    <rPh sb="0" eb="2">
      <t>ミギマエ</t>
    </rPh>
    <rPh sb="2" eb="3">
      <t>アシ</t>
    </rPh>
    <phoneticPr fontId="3"/>
  </si>
  <si>
    <t>左前足</t>
    <rPh sb="0" eb="1">
      <t>ヒダリ</t>
    </rPh>
    <rPh sb="1" eb="3">
      <t>マエアシ</t>
    </rPh>
    <rPh sb="2" eb="3">
      <t>アシ</t>
    </rPh>
    <phoneticPr fontId="3"/>
  </si>
  <si>
    <t>右後足</t>
    <rPh sb="0" eb="1">
      <t>ミギ</t>
    </rPh>
    <rPh sb="1" eb="2">
      <t>ゴ</t>
    </rPh>
    <rPh sb="2" eb="3">
      <t>アシ</t>
    </rPh>
    <phoneticPr fontId="3"/>
  </si>
  <si>
    <t>左後足</t>
    <rPh sb="0" eb="1">
      <t>ヒダリ</t>
    </rPh>
    <rPh sb="1" eb="2">
      <t>ゴ</t>
    </rPh>
    <rPh sb="2" eb="3">
      <t>アシ</t>
    </rPh>
    <phoneticPr fontId="3"/>
  </si>
  <si>
    <t>背中の噴出口</t>
    <rPh sb="0" eb="2">
      <t>セナカ</t>
    </rPh>
    <rPh sb="3" eb="6">
      <t>フンシュツコウ</t>
    </rPh>
    <phoneticPr fontId="3"/>
  </si>
  <si>
    <t>右前足</t>
    <rPh sb="0" eb="1">
      <t>ミギ</t>
    </rPh>
    <rPh sb="1" eb="3">
      <t>マエアシ</t>
    </rPh>
    <phoneticPr fontId="3"/>
  </si>
  <si>
    <t>左前足</t>
    <rPh sb="0" eb="1">
      <t>ヒダリ</t>
    </rPh>
    <rPh sb="1" eb="3">
      <t>マエアシ</t>
    </rPh>
    <phoneticPr fontId="3"/>
  </si>
  <si>
    <t>偽頭破壊後の頭上の傘</t>
    <rPh sb="0" eb="1">
      <t>ニセ</t>
    </rPh>
    <rPh sb="1" eb="2">
      <t>アタマ</t>
    </rPh>
    <rPh sb="2" eb="4">
      <t>ハカイ</t>
    </rPh>
    <rPh sb="4" eb="5">
      <t>ゴ</t>
    </rPh>
    <rPh sb="6" eb="8">
      <t>ズジョウ</t>
    </rPh>
    <rPh sb="9" eb="10">
      <t>カサ</t>
    </rPh>
    <phoneticPr fontId="3"/>
  </si>
  <si>
    <t>背コブ</t>
    <rPh sb="0" eb="1">
      <t>セ</t>
    </rPh>
    <phoneticPr fontId="3"/>
  </si>
  <si>
    <t>右耳</t>
    <rPh sb="0" eb="2">
      <t>ミギミミ</t>
    </rPh>
    <phoneticPr fontId="3"/>
  </si>
  <si>
    <t>左耳</t>
    <rPh sb="0" eb="1">
      <t>ヒダリ</t>
    </rPh>
    <rPh sb="1" eb="2">
      <t>ミミ</t>
    </rPh>
    <phoneticPr fontId="3"/>
  </si>
  <si>
    <t>右耳</t>
    <rPh sb="0" eb="1">
      <t>ミギ</t>
    </rPh>
    <rPh sb="1" eb="2">
      <t>ミミ</t>
    </rPh>
    <phoneticPr fontId="3"/>
  </si>
  <si>
    <t>右羽根</t>
    <rPh sb="0" eb="1">
      <t>ミギ</t>
    </rPh>
    <rPh sb="1" eb="3">
      <t>ハネ</t>
    </rPh>
    <phoneticPr fontId="3"/>
  </si>
  <si>
    <t>左羽根</t>
    <rPh sb="0" eb="1">
      <t>ヒダリ</t>
    </rPh>
    <rPh sb="1" eb="3">
      <t>ハネ</t>
    </rPh>
    <phoneticPr fontId="3"/>
  </si>
  <si>
    <t>玉</t>
    <rPh sb="0" eb="1">
      <t>タマ</t>
    </rPh>
    <phoneticPr fontId="3"/>
  </si>
  <si>
    <t>背コブ前</t>
    <rPh sb="0" eb="1">
      <t>セ</t>
    </rPh>
    <rPh sb="3" eb="4">
      <t>マエ</t>
    </rPh>
    <phoneticPr fontId="3"/>
  </si>
  <si>
    <t>背コブ後</t>
    <rPh sb="0" eb="1">
      <t>セ</t>
    </rPh>
    <rPh sb="3" eb="4">
      <t>ウシ</t>
    </rPh>
    <phoneticPr fontId="3"/>
  </si>
  <si>
    <t>プラエド・ノックス</t>
    <phoneticPr fontId="3"/>
  </si>
  <si>
    <t>左前足</t>
    <rPh sb="0" eb="2">
      <t>ヒダリマエ</t>
    </rPh>
    <rPh sb="2" eb="3">
      <t>アシ</t>
    </rPh>
    <phoneticPr fontId="3"/>
  </si>
  <si>
    <t>左前足</t>
    <rPh sb="0" eb="1">
      <t>ヒダリ</t>
    </rPh>
    <rPh sb="1" eb="2">
      <t>マエ</t>
    </rPh>
    <rPh sb="2" eb="3">
      <t>アシ</t>
    </rPh>
    <phoneticPr fontId="3"/>
  </si>
  <si>
    <t>右背角</t>
    <rPh sb="0" eb="1">
      <t>ミギ</t>
    </rPh>
    <rPh sb="1" eb="2">
      <t>セ</t>
    </rPh>
    <rPh sb="2" eb="3">
      <t>ツノ</t>
    </rPh>
    <phoneticPr fontId="3"/>
  </si>
  <si>
    <t>左背角</t>
    <rPh sb="0" eb="1">
      <t>ヒダリ</t>
    </rPh>
    <rPh sb="1" eb="2">
      <t>セ</t>
    </rPh>
    <rPh sb="2" eb="3">
      <t>ツノ</t>
    </rPh>
    <phoneticPr fontId="3"/>
  </si>
  <si>
    <t>右触角</t>
    <rPh sb="0" eb="1">
      <t>ミギ</t>
    </rPh>
    <rPh sb="1" eb="3">
      <t>ショッカク</t>
    </rPh>
    <phoneticPr fontId="3"/>
  </si>
  <si>
    <t>左触角</t>
    <rPh sb="0" eb="1">
      <t>ヒダリ</t>
    </rPh>
    <rPh sb="1" eb="3">
      <t>ショッカク</t>
    </rPh>
    <phoneticPr fontId="3"/>
  </si>
  <si>
    <t>花</t>
    <rPh sb="0" eb="1">
      <t>ハナ</t>
    </rPh>
    <phoneticPr fontId="3"/>
  </si>
  <si>
    <t>前</t>
    <rPh sb="0" eb="1">
      <t>マエ</t>
    </rPh>
    <phoneticPr fontId="3"/>
  </si>
  <si>
    <t>後ろ</t>
    <rPh sb="0" eb="1">
      <t>ウシ</t>
    </rPh>
    <phoneticPr fontId="3"/>
  </si>
  <si>
    <t>下</t>
    <rPh sb="0" eb="1">
      <t>シタ</t>
    </rPh>
    <phoneticPr fontId="3"/>
  </si>
  <si>
    <t>中心</t>
    <rPh sb="0" eb="2">
      <t>チュウシン</t>
    </rPh>
    <phoneticPr fontId="3"/>
  </si>
  <si>
    <t>触角</t>
    <rPh sb="0" eb="2">
      <t>ショッカク</t>
    </rPh>
    <phoneticPr fontId="3"/>
  </si>
  <si>
    <t>顎</t>
    <rPh sb="0" eb="1">
      <t>アゴ</t>
    </rPh>
    <phoneticPr fontId="3"/>
  </si>
  <si>
    <t>口</t>
    <rPh sb="0" eb="1">
      <t>クチ</t>
    </rPh>
    <phoneticPr fontId="3"/>
  </si>
  <si>
    <t>右触手</t>
    <rPh sb="0" eb="1">
      <t>ミギ</t>
    </rPh>
    <rPh sb="1" eb="3">
      <t>ショクシュ</t>
    </rPh>
    <phoneticPr fontId="3"/>
  </si>
  <si>
    <t>左触手</t>
    <rPh sb="0" eb="1">
      <t>ヒダリ</t>
    </rPh>
    <rPh sb="1" eb="3">
      <t>ショクシュ</t>
    </rPh>
    <phoneticPr fontId="3"/>
  </si>
  <si>
    <t>右浮袋</t>
    <rPh sb="0" eb="1">
      <t>ミギ</t>
    </rPh>
    <rPh sb="1" eb="3">
      <t>ウキブクロ</t>
    </rPh>
    <phoneticPr fontId="3"/>
  </si>
  <si>
    <t>左浮袋</t>
    <rPh sb="0" eb="1">
      <t>ヒダリ</t>
    </rPh>
    <rPh sb="1" eb="3">
      <t>ウキブクロ</t>
    </rPh>
    <phoneticPr fontId="3"/>
  </si>
  <si>
    <t>右ソナー</t>
    <rPh sb="0" eb="1">
      <t>ミギ</t>
    </rPh>
    <phoneticPr fontId="3"/>
  </si>
  <si>
    <t>左ソナー</t>
    <rPh sb="0" eb="1">
      <t>ヒダリ</t>
    </rPh>
    <phoneticPr fontId="3"/>
  </si>
  <si>
    <t>右後足</t>
    <rPh sb="0" eb="1">
      <t>ミギ</t>
    </rPh>
    <rPh sb="1" eb="2">
      <t>ウシ</t>
    </rPh>
    <rPh sb="2" eb="3">
      <t>アシ</t>
    </rPh>
    <phoneticPr fontId="3"/>
  </si>
  <si>
    <t>左後足</t>
    <rPh sb="0" eb="1">
      <t>ヒダリ</t>
    </rPh>
    <rPh sb="1" eb="2">
      <t>ウシ</t>
    </rPh>
    <rPh sb="2" eb="3">
      <t>アシ</t>
    </rPh>
    <phoneticPr fontId="3"/>
  </si>
  <si>
    <t>上部</t>
    <rPh sb="0" eb="2">
      <t>ジョウブ</t>
    </rPh>
    <phoneticPr fontId="3"/>
  </si>
  <si>
    <t>プラエド・トリズモ</t>
    <phoneticPr fontId="3"/>
  </si>
  <si>
    <t>顔</t>
    <rPh sb="0" eb="1">
      <t>カオ</t>
    </rPh>
    <phoneticPr fontId="3"/>
  </si>
  <si>
    <t>腰</t>
    <rPh sb="0" eb="1">
      <t>コシ</t>
    </rPh>
    <phoneticPr fontId="3"/>
  </si>
  <si>
    <t>背破壊後の露出部</t>
    <rPh sb="0" eb="1">
      <t>セ</t>
    </rPh>
    <rPh sb="1" eb="3">
      <t>ハカイ</t>
    </rPh>
    <rPh sb="3" eb="4">
      <t>ゴ</t>
    </rPh>
    <rPh sb="5" eb="7">
      <t>ロシュツ</t>
    </rPh>
    <rPh sb="7" eb="8">
      <t>ブ</t>
    </rPh>
    <phoneticPr fontId="3"/>
  </si>
  <si>
    <t>銃座</t>
    <rPh sb="0" eb="1">
      <t>ジュウ</t>
    </rPh>
    <rPh sb="1" eb="2">
      <t>ザ</t>
    </rPh>
    <phoneticPr fontId="3"/>
  </si>
  <si>
    <t>右装甲</t>
    <rPh sb="0" eb="1">
      <t>ミギ</t>
    </rPh>
    <rPh sb="1" eb="3">
      <t>ソウコウ</t>
    </rPh>
    <phoneticPr fontId="3"/>
  </si>
  <si>
    <t>左装甲</t>
    <rPh sb="0" eb="1">
      <t>ヒダリ</t>
    </rPh>
    <rPh sb="1" eb="3">
      <t>ソウコウ</t>
    </rPh>
    <phoneticPr fontId="3"/>
  </si>
  <si>
    <t>ベルデ部分</t>
    <rPh sb="3" eb="5">
      <t>ブブン</t>
    </rPh>
    <phoneticPr fontId="3"/>
  </si>
  <si>
    <t>ガルドラ</t>
    <phoneticPr fontId="3"/>
  </si>
  <si>
    <t>右肩</t>
    <rPh sb="0" eb="2">
      <t>ミギカタ</t>
    </rPh>
    <phoneticPr fontId="3"/>
  </si>
  <si>
    <t>左肩</t>
    <rPh sb="0" eb="1">
      <t>ヒダリ</t>
    </rPh>
    <rPh sb="1" eb="2">
      <t>カタ</t>
    </rPh>
    <phoneticPr fontId="3"/>
  </si>
  <si>
    <t>右腕</t>
    <rPh sb="0" eb="2">
      <t>ミギウデ</t>
    </rPh>
    <phoneticPr fontId="3"/>
  </si>
  <si>
    <t>右腕</t>
    <rPh sb="0" eb="1">
      <t>ミギ</t>
    </rPh>
    <rPh sb="1" eb="2">
      <t>ウデ</t>
    </rPh>
    <phoneticPr fontId="3"/>
  </si>
  <si>
    <t>左腕</t>
    <rPh sb="0" eb="1">
      <t>ヒダリ</t>
    </rPh>
    <rPh sb="1" eb="2">
      <t>ウデ</t>
    </rPh>
    <phoneticPr fontId="3"/>
  </si>
  <si>
    <t>右腕武器</t>
    <rPh sb="0" eb="2">
      <t>ミギウデ</t>
    </rPh>
    <rPh sb="2" eb="4">
      <t>ブキ</t>
    </rPh>
    <phoneticPr fontId="3"/>
  </si>
  <si>
    <t>左腕武器</t>
    <rPh sb="0" eb="1">
      <t>ヒダリ</t>
    </rPh>
    <rPh sb="1" eb="2">
      <t>ウデ</t>
    </rPh>
    <rPh sb="2" eb="4">
      <t>ブキ</t>
    </rPh>
    <phoneticPr fontId="3"/>
  </si>
  <si>
    <t>右肩武器</t>
    <rPh sb="0" eb="2">
      <t>ミギカタ</t>
    </rPh>
    <rPh sb="2" eb="4">
      <t>ブキ</t>
    </rPh>
    <phoneticPr fontId="3"/>
  </si>
  <si>
    <t>左肩武器</t>
    <rPh sb="0" eb="1">
      <t>ヒダリ</t>
    </rPh>
    <rPh sb="1" eb="2">
      <t>カタ</t>
    </rPh>
    <rPh sb="2" eb="4">
      <t>ブキ</t>
    </rPh>
    <phoneticPr fontId="3"/>
  </si>
  <si>
    <t>台座</t>
    <rPh sb="0" eb="2">
      <t>ダイザ</t>
    </rPh>
    <phoneticPr fontId="3"/>
  </si>
  <si>
    <t>左足</t>
    <rPh sb="0" eb="2">
      <t>ヒダリアシ</t>
    </rPh>
    <phoneticPr fontId="3"/>
  </si>
  <si>
    <t>左肩</t>
    <rPh sb="0" eb="2">
      <t>ヒダリカタ</t>
    </rPh>
    <phoneticPr fontId="3"/>
  </si>
  <si>
    <t>左肩武器</t>
    <rPh sb="0" eb="2">
      <t>ヒダリカタ</t>
    </rPh>
    <rPh sb="2" eb="4">
      <t>ブキ</t>
    </rPh>
    <phoneticPr fontId="3"/>
  </si>
  <si>
    <t>目</t>
    <rPh sb="0" eb="1">
      <t>メ</t>
    </rPh>
    <phoneticPr fontId="3"/>
  </si>
  <si>
    <t>マント</t>
    <phoneticPr fontId="3"/>
  </si>
  <si>
    <t>右足</t>
    <rPh sb="0" eb="1">
      <t>ミギ</t>
    </rPh>
    <rPh sb="1" eb="2">
      <t>アシ</t>
    </rPh>
    <phoneticPr fontId="3"/>
  </si>
  <si>
    <t>右武器</t>
    <rPh sb="0" eb="1">
      <t>ミギ</t>
    </rPh>
    <rPh sb="1" eb="3">
      <t>ブキ</t>
    </rPh>
    <phoneticPr fontId="3"/>
  </si>
  <si>
    <t>左武器</t>
    <rPh sb="0" eb="1">
      <t>ヒダリ</t>
    </rPh>
    <rPh sb="1" eb="3">
      <t>ブキ</t>
    </rPh>
    <phoneticPr fontId="3"/>
  </si>
  <si>
    <t>右翼</t>
    <rPh sb="0" eb="2">
      <t>ウヨク</t>
    </rPh>
    <phoneticPr fontId="3"/>
  </si>
  <si>
    <t>左翼</t>
    <rPh sb="0" eb="2">
      <t>サヨク</t>
    </rPh>
    <phoneticPr fontId="3"/>
  </si>
  <si>
    <t>尾翼</t>
    <rPh sb="0" eb="2">
      <t>ビヨク</t>
    </rPh>
    <phoneticPr fontId="3"/>
  </si>
  <si>
    <t>右前足</t>
    <rPh sb="0" eb="1">
      <t>ミギ</t>
    </rPh>
    <rPh sb="1" eb="2">
      <t>マエ</t>
    </rPh>
    <rPh sb="2" eb="3">
      <t>アシ</t>
    </rPh>
    <phoneticPr fontId="3"/>
  </si>
  <si>
    <t>胸</t>
    <rPh sb="0" eb="1">
      <t>ムネ</t>
    </rPh>
    <phoneticPr fontId="3"/>
  </si>
  <si>
    <t>胸破壊後の露出部</t>
    <rPh sb="0" eb="1">
      <t>ムネ</t>
    </rPh>
    <rPh sb="1" eb="3">
      <t>ハカイ</t>
    </rPh>
    <rPh sb="3" eb="4">
      <t>ゴ</t>
    </rPh>
    <rPh sb="5" eb="7">
      <t>ロシュツ</t>
    </rPh>
    <rPh sb="7" eb="8">
      <t>ブ</t>
    </rPh>
    <phoneticPr fontId="3"/>
  </si>
  <si>
    <t>右翼破壊後の露出部</t>
    <rPh sb="0" eb="2">
      <t>ウヨク</t>
    </rPh>
    <rPh sb="2" eb="4">
      <t>ハカイ</t>
    </rPh>
    <rPh sb="4" eb="5">
      <t>ゴ</t>
    </rPh>
    <rPh sb="6" eb="8">
      <t>ロシュツ</t>
    </rPh>
    <rPh sb="8" eb="9">
      <t>ブ</t>
    </rPh>
    <phoneticPr fontId="3"/>
  </si>
  <si>
    <t>左翼破壊後の露出部</t>
    <rPh sb="0" eb="2">
      <t>サヨク</t>
    </rPh>
    <rPh sb="2" eb="4">
      <t>ハカイ</t>
    </rPh>
    <rPh sb="4" eb="5">
      <t>ゴ</t>
    </rPh>
    <rPh sb="6" eb="8">
      <t>ロシュツ</t>
    </rPh>
    <rPh sb="8" eb="9">
      <t>ブ</t>
    </rPh>
    <phoneticPr fontId="3"/>
  </si>
  <si>
    <t>ダメージが０　マイナスになると　ダメージを１にする処理がされているようだが、そこから漏れている要素があるよう</t>
    <rPh sb="25" eb="27">
      <t>ショリ</t>
    </rPh>
    <rPh sb="42" eb="43">
      <t>モ</t>
    </rPh>
    <rPh sb="47" eb="49">
      <t>ヨウソ</t>
    </rPh>
    <phoneticPr fontId="3"/>
  </si>
  <si>
    <t>部位硬度　キャスト枠　インブレ　の３つ　　インブレが漏れてるならバトフェンやアグはどうかと思ったが　これらは漏れていない模様</t>
    <rPh sb="0" eb="2">
      <t>ブイ</t>
    </rPh>
    <rPh sb="2" eb="4">
      <t>コウド</t>
    </rPh>
    <rPh sb="9" eb="10">
      <t>ワク</t>
    </rPh>
    <rPh sb="26" eb="27">
      <t>モ</t>
    </rPh>
    <rPh sb="45" eb="46">
      <t>オモ</t>
    </rPh>
    <rPh sb="54" eb="55">
      <t>モ</t>
    </rPh>
    <rPh sb="60" eb="62">
      <t>モヨウ</t>
    </rPh>
    <phoneticPr fontId="3"/>
  </si>
  <si>
    <t>では、部位硬度　キャスト枠　インブレの３つでダメージが説明できるかというと　できてない</t>
    <rPh sb="3" eb="5">
      <t>ブイ</t>
    </rPh>
    <rPh sb="5" eb="7">
      <t>コウド</t>
    </rPh>
    <rPh sb="12" eb="13">
      <t>ワク</t>
    </rPh>
    <rPh sb="27" eb="29">
      <t>セツメイ</t>
    </rPh>
    <phoneticPr fontId="3"/>
  </si>
  <si>
    <t>繰り上げ、切り捨て、四捨五入のタイミングによるものか？</t>
    <rPh sb="0" eb="1">
      <t>ク</t>
    </rPh>
    <rPh sb="2" eb="3">
      <t>ア</t>
    </rPh>
    <rPh sb="5" eb="6">
      <t>キ</t>
    </rPh>
    <rPh sb="7" eb="8">
      <t>ス</t>
    </rPh>
    <rPh sb="10" eb="14">
      <t>シシャゴニュウ</t>
    </rPh>
    <phoneticPr fontId="3"/>
  </si>
  <si>
    <t>推測としては</t>
    <rPh sb="0" eb="2">
      <t>スイソク</t>
    </rPh>
    <phoneticPr fontId="3"/>
  </si>
  <si>
    <t>ダメージ＝　　　　ｉｎｔ[　（キャスト倍率枠）＊　ROUND[　(100+0～5%）＊　{　（○○力＊○○力アップ枠＊アーツ倍率＋武器攻撃力＊安定性枠）＊（会心枠）＊（部位硬度枠）＊（属性耐性枠）＊独立枠１＊独立枠２・・・}　]　]</t>
    <rPh sb="53" eb="54">
      <t>リョク</t>
    </rPh>
    <rPh sb="57" eb="58">
      <t>ワク</t>
    </rPh>
    <rPh sb="71" eb="74">
      <t>アンテイセイ</t>
    </rPh>
    <rPh sb="74" eb="75">
      <t>ワク</t>
    </rPh>
    <rPh sb="78" eb="80">
      <t>カイシン</t>
    </rPh>
    <rPh sb="80" eb="81">
      <t>ワク</t>
    </rPh>
    <rPh sb="84" eb="86">
      <t>ブイ</t>
    </rPh>
    <rPh sb="86" eb="88">
      <t>コウド</t>
    </rPh>
    <rPh sb="88" eb="89">
      <t>ワク</t>
    </rPh>
    <rPh sb="92" eb="94">
      <t>ゾクセイ</t>
    </rPh>
    <rPh sb="94" eb="96">
      <t>タイセイ</t>
    </rPh>
    <rPh sb="96" eb="97">
      <t>ワク</t>
    </rPh>
    <rPh sb="99" eb="101">
      <t>ドクリツ</t>
    </rPh>
    <rPh sb="101" eb="102">
      <t>ワク</t>
    </rPh>
    <rPh sb="104" eb="106">
      <t>ドクリツ</t>
    </rPh>
    <rPh sb="106" eb="107">
      <t>ワク</t>
    </rPh>
    <phoneticPr fontId="3"/>
  </si>
  <si>
    <t>ダメージ＝　　　　ｉｎｔ[　（キャスト倍率枠）＊　ROUNDUP[　(100+0～5%）＊　{　（○○力＊○○力アップ枠＊アーツ倍率＋武器攻撃力＊安定性枠）＊（会心枠）＊（部位硬度枠）＊（属性耐性枠）＊独立枠１＊独立枠２・・・}　]　]</t>
    <rPh sb="55" eb="56">
      <t>リョク</t>
    </rPh>
    <rPh sb="59" eb="60">
      <t>ワク</t>
    </rPh>
    <rPh sb="73" eb="76">
      <t>アンテイセイ</t>
    </rPh>
    <rPh sb="76" eb="77">
      <t>ワク</t>
    </rPh>
    <rPh sb="80" eb="82">
      <t>カイシン</t>
    </rPh>
    <rPh sb="82" eb="83">
      <t>ワク</t>
    </rPh>
    <rPh sb="86" eb="88">
      <t>ブイ</t>
    </rPh>
    <rPh sb="88" eb="90">
      <t>コウド</t>
    </rPh>
    <rPh sb="90" eb="91">
      <t>ワク</t>
    </rPh>
    <rPh sb="94" eb="96">
      <t>ゾクセイ</t>
    </rPh>
    <rPh sb="96" eb="98">
      <t>タイセイ</t>
    </rPh>
    <rPh sb="98" eb="99">
      <t>ワク</t>
    </rPh>
    <rPh sb="101" eb="103">
      <t>ドクリツ</t>
    </rPh>
    <rPh sb="103" eb="104">
      <t>ワク</t>
    </rPh>
    <rPh sb="106" eb="108">
      <t>ドクリツ</t>
    </rPh>
    <rPh sb="108" eb="109">
      <t>ワク</t>
    </rPh>
    <phoneticPr fontId="3"/>
  </si>
  <si>
    <t>ダメージ計算式は下記</t>
    <rPh sb="4" eb="6">
      <t>ケイサン</t>
    </rPh>
    <rPh sb="6" eb="7">
      <t>シキ</t>
    </rPh>
    <rPh sb="8" eb="10">
      <t>カキ</t>
    </rPh>
    <phoneticPr fontId="3"/>
  </si>
  <si>
    <t>ダメージ＝(100+0～5%）＊　[　（○○力＊○○力アップ枠＊アーツ倍率＋武器攻撃力＊安定性枠）　＊（キャスト倍率枠）＊（会心枠）＊（部位硬度枠）＊（属性耐性枠）＊独立枠１＊独立枠２・・・]</t>
    <rPh sb="26" eb="27">
      <t>リョク</t>
    </rPh>
    <rPh sb="30" eb="31">
      <t>ワク</t>
    </rPh>
    <rPh sb="44" eb="47">
      <t>アンテイセイ</t>
    </rPh>
    <rPh sb="47" eb="48">
      <t>ワク</t>
    </rPh>
    <rPh sb="56" eb="58">
      <t>バイリツ</t>
    </rPh>
    <rPh sb="58" eb="59">
      <t>ワク</t>
    </rPh>
    <rPh sb="62" eb="64">
      <t>カイシン</t>
    </rPh>
    <rPh sb="64" eb="65">
      <t>ワク</t>
    </rPh>
    <rPh sb="68" eb="70">
      <t>ブイ</t>
    </rPh>
    <rPh sb="70" eb="72">
      <t>コウド</t>
    </rPh>
    <rPh sb="72" eb="73">
      <t>ワク</t>
    </rPh>
    <rPh sb="76" eb="78">
      <t>ゾクセイ</t>
    </rPh>
    <rPh sb="78" eb="80">
      <t>タイセイ</t>
    </rPh>
    <rPh sb="80" eb="81">
      <t>ワク</t>
    </rPh>
    <rPh sb="83" eb="85">
      <t>ドクリツ</t>
    </rPh>
    <rPh sb="85" eb="86">
      <t>ワク</t>
    </rPh>
    <rPh sb="88" eb="90">
      <t>ドクリツ</t>
    </rPh>
    <rPh sb="90" eb="91">
      <t>ワク</t>
    </rPh>
    <phoneticPr fontId="3"/>
  </si>
  <si>
    <t>○○力：TPアーツは潜在力を参照　　　射撃アーツは射撃力を参照　　　格闘アーツは格闘力を参照　　　</t>
    <rPh sb="2" eb="3">
      <t>チカラ</t>
    </rPh>
    <rPh sb="10" eb="13">
      <t>センザイリョク</t>
    </rPh>
    <rPh sb="14" eb="16">
      <t>サンショウ</t>
    </rPh>
    <rPh sb="19" eb="21">
      <t>シャゲキ</t>
    </rPh>
    <rPh sb="25" eb="27">
      <t>シャゲキ</t>
    </rPh>
    <rPh sb="27" eb="28">
      <t>リョク</t>
    </rPh>
    <rPh sb="29" eb="31">
      <t>サンショウ</t>
    </rPh>
    <rPh sb="34" eb="36">
      <t>カクトウ</t>
    </rPh>
    <rPh sb="40" eb="42">
      <t>カクトウ</t>
    </rPh>
    <rPh sb="42" eb="43">
      <t>リョク</t>
    </rPh>
    <rPh sb="44" eb="46">
      <t>サンショウ</t>
    </rPh>
    <phoneticPr fontId="3"/>
  </si>
  <si>
    <t>○○力アップ枠＝100%＋エナジーポイント＋マインドストーム＋シャドーランナー＋セカンドダイブ＋格闘力アッププローブ＋サイトアップ・・・・・</t>
    <rPh sb="2" eb="3">
      <t>リョク</t>
    </rPh>
    <rPh sb="6" eb="7">
      <t>ワク</t>
    </rPh>
    <phoneticPr fontId="3"/>
  </si>
  <si>
    <t>サイトアップ：ランク3は射撃力に+40%　　　LV5サイトアップでランク3　　トリプルキャストによるランクアップ無し</t>
    <rPh sb="12" eb="14">
      <t>シャゲキ</t>
    </rPh>
    <rPh sb="14" eb="15">
      <t>チカラ</t>
    </rPh>
    <rPh sb="56" eb="57">
      <t>ナ</t>
    </rPh>
    <phoneticPr fontId="3"/>
  </si>
  <si>
    <t>マインドストーム：ランク3は潜在力に+60%　　ランク4は+70%　　ランク5は+80%　　ランク6は+100%</t>
    <rPh sb="14" eb="17">
      <t>センザイリョク</t>
    </rPh>
    <phoneticPr fontId="3"/>
  </si>
  <si>
    <t>エナジーポイント：ランク5は潜在力に+80%　　ランク6は+100%</t>
    <rPh sb="14" eb="17">
      <t>センザイリョク</t>
    </rPh>
    <phoneticPr fontId="3"/>
  </si>
  <si>
    <t>シャドーランナー：ランク5は潜在力に+80%　　ランク6は+100%</t>
    <rPh sb="14" eb="17">
      <t>センザイリョク</t>
    </rPh>
    <phoneticPr fontId="3"/>
  </si>
  <si>
    <t>セカンドダイブ　ランク5：格闘力に+50%　　　ランク6：格闘力に+80%</t>
    <rPh sb="13" eb="15">
      <t>カクトウ</t>
    </rPh>
    <rPh sb="15" eb="16">
      <t>リョク</t>
    </rPh>
    <rPh sb="29" eb="31">
      <t>カクトウ</t>
    </rPh>
    <rPh sb="31" eb="32">
      <t>リョク</t>
    </rPh>
    <phoneticPr fontId="3"/>
  </si>
  <si>
    <t>戦闘支援力を全く意識してなかったので3コンボでランク5だと勘違いしてた　　ランク5で格闘力に+20%という結果には影響ないはず</t>
    <rPh sb="0" eb="2">
      <t>セントウ</t>
    </rPh>
    <rPh sb="2" eb="4">
      <t>シエン</t>
    </rPh>
    <rPh sb="4" eb="5">
      <t>リョク</t>
    </rPh>
    <rPh sb="6" eb="7">
      <t>マッタ</t>
    </rPh>
    <rPh sb="8" eb="10">
      <t>イシキ</t>
    </rPh>
    <rPh sb="29" eb="31">
      <t>カンチガ</t>
    </rPh>
    <rPh sb="42" eb="44">
      <t>カクトウ</t>
    </rPh>
    <rPh sb="44" eb="45">
      <t>リョク</t>
    </rPh>
    <rPh sb="53" eb="55">
      <t>ケッカ</t>
    </rPh>
    <rPh sb="57" eb="59">
      <t>エイキョウ</t>
    </rPh>
    <phoneticPr fontId="3"/>
  </si>
  <si>
    <t>紅緋オーロラ：ランク4　潜在力+125%</t>
    <rPh sb="0" eb="1">
      <t>クレナイ</t>
    </rPh>
    <rPh sb="1" eb="2">
      <t>ヒ</t>
    </rPh>
    <rPh sb="12" eb="15">
      <t>センザイリョク</t>
    </rPh>
    <phoneticPr fontId="3"/>
  </si>
  <si>
    <t>オーラ同士、強化同士は共存できない　　　異なるものは共存可能　　例えばエナジーポイントとシャドーランナー　　紅緋オーロラとエナジーポイント　セカンドダイブと格闘力アッププローブ</t>
    <rPh sb="3" eb="5">
      <t>ドウシ</t>
    </rPh>
    <rPh sb="6" eb="8">
      <t>キョウカ</t>
    </rPh>
    <rPh sb="8" eb="10">
      <t>ドウシ</t>
    </rPh>
    <rPh sb="11" eb="13">
      <t>キョウゾン</t>
    </rPh>
    <rPh sb="20" eb="21">
      <t>コト</t>
    </rPh>
    <rPh sb="26" eb="28">
      <t>キョウゾン</t>
    </rPh>
    <rPh sb="28" eb="30">
      <t>カノウ</t>
    </rPh>
    <rPh sb="32" eb="33">
      <t>タト</t>
    </rPh>
    <rPh sb="54" eb="55">
      <t>クレナイ</t>
    </rPh>
    <rPh sb="55" eb="56">
      <t>ヒ</t>
    </rPh>
    <rPh sb="78" eb="80">
      <t>カクトウ</t>
    </rPh>
    <rPh sb="80" eb="81">
      <t>リョク</t>
    </rPh>
    <phoneticPr fontId="3"/>
  </si>
  <si>
    <t>キャスト倍率枠：通常時100%　ダブルキャスト時250%　トリプルキャスト時400%</t>
    <rPh sb="4" eb="6">
      <t>バイリツ</t>
    </rPh>
    <rPh sb="6" eb="7">
      <t>ワク</t>
    </rPh>
    <rPh sb="8" eb="10">
      <t>ツウジョウ</t>
    </rPh>
    <rPh sb="10" eb="11">
      <t>ジ</t>
    </rPh>
    <rPh sb="23" eb="24">
      <t>ジ</t>
    </rPh>
    <rPh sb="37" eb="38">
      <t>ジ</t>
    </rPh>
    <phoneticPr fontId="3"/>
  </si>
  <si>
    <t>属性攻撃強化枠はバーストエーテルやエーテル攻撃強化の類</t>
    <rPh sb="0" eb="2">
      <t>ゾクセイ</t>
    </rPh>
    <rPh sb="2" eb="4">
      <t>コウゲキ</t>
    </rPh>
    <rPh sb="4" eb="6">
      <t>キョウカ</t>
    </rPh>
    <rPh sb="6" eb="7">
      <t>ワク</t>
    </rPh>
    <rPh sb="26" eb="27">
      <t>タグイ</t>
    </rPh>
    <phoneticPr fontId="3"/>
  </si>
  <si>
    <t>ポジション枠はフロントアタック等</t>
    <rPh sb="5" eb="6">
      <t>ワク</t>
    </rPh>
    <rPh sb="15" eb="16">
      <t>トウ</t>
    </rPh>
    <phoneticPr fontId="3"/>
  </si>
  <si>
    <t>ホークアイは会心倍率を+25%から+150％にする</t>
    <rPh sb="6" eb="8">
      <t>カイシン</t>
    </rPh>
    <rPh sb="8" eb="10">
      <t>バイリツ</t>
    </rPh>
    <phoneticPr fontId="3"/>
  </si>
  <si>
    <t>OCG倍率はOCGMAX時で+500%</t>
    <rPh sb="3" eb="5">
      <t>バイリツ</t>
    </rPh>
    <rPh sb="12" eb="13">
      <t>ジ</t>
    </rPh>
    <phoneticPr fontId="3"/>
  </si>
  <si>
    <t>転倒によるダメージアップは+50%</t>
    <rPh sb="0" eb="2">
      <t>テントウ</t>
    </rPh>
    <phoneticPr fontId="3"/>
  </si>
  <si>
    <t>ライトニングソーはHP○○%減少時　ダメージ+○○%　　例えば、HP半減時　ダメージ+50%　　　最大HPとは無関係</t>
    <rPh sb="14" eb="16">
      <t>ゲンショウ</t>
    </rPh>
    <rPh sb="16" eb="17">
      <t>ジ</t>
    </rPh>
    <rPh sb="28" eb="29">
      <t>タト</t>
    </rPh>
    <rPh sb="34" eb="36">
      <t>ハンゲン</t>
    </rPh>
    <rPh sb="36" eb="37">
      <t>ジ</t>
    </rPh>
    <rPh sb="49" eb="51">
      <t>サイダイ</t>
    </rPh>
    <rPh sb="55" eb="58">
      <t>ムカンケイ</t>
    </rPh>
    <phoneticPr fontId="3"/>
  </si>
  <si>
    <t>開幕+ダメージデバイスは射撃、格闘武器のどちらにのせても効果発揮　　効果は重複可能　　6つまでは確認済み</t>
    <rPh sb="0" eb="2">
      <t>カイマク</t>
    </rPh>
    <rPh sb="12" eb="14">
      <t>シャゲキ</t>
    </rPh>
    <rPh sb="15" eb="17">
      <t>カクトウ</t>
    </rPh>
    <rPh sb="17" eb="19">
      <t>ブキ</t>
    </rPh>
    <rPh sb="28" eb="30">
      <t>コウカ</t>
    </rPh>
    <rPh sb="30" eb="32">
      <t>ハッキ</t>
    </rPh>
    <rPh sb="34" eb="36">
      <t>コウカ</t>
    </rPh>
    <rPh sb="37" eb="39">
      <t>ジュウフク</t>
    </rPh>
    <rPh sb="39" eb="41">
      <t>カノウ</t>
    </rPh>
    <rPh sb="48" eb="50">
      <t>カクニン</t>
    </rPh>
    <rPh sb="50" eb="51">
      <t>ズ</t>
    </rPh>
    <phoneticPr fontId="3"/>
  </si>
  <si>
    <t>シャドーランナー　ランク5の背後時ダメージアップは　+90%　　6は+100%</t>
    <rPh sb="14" eb="16">
      <t>ハイゴ</t>
    </rPh>
    <rPh sb="16" eb="17">
      <t>ジ</t>
    </rPh>
    <phoneticPr fontId="3"/>
  </si>
  <si>
    <t>パワードダイブによるダメージアップは　ランク5は+200%　　ランク6は+300%</t>
    <phoneticPr fontId="3"/>
  </si>
  <si>
    <t>紅緋オーロラ　エーテル攻撃強化5で+125%</t>
    <rPh sb="0" eb="1">
      <t>クレナイ</t>
    </rPh>
    <rPh sb="1" eb="2">
      <t>ヒ</t>
    </rPh>
    <rPh sb="11" eb="13">
      <t>コウゲキ</t>
    </rPh>
    <rPh sb="13" eb="15">
      <t>キョウカ</t>
    </rPh>
    <phoneticPr fontId="3"/>
  </si>
  <si>
    <t>部位破壊数１につき+10%</t>
    <rPh sb="0" eb="2">
      <t>ブイ</t>
    </rPh>
    <rPh sb="2" eb="4">
      <t>ハカイ</t>
    </rPh>
    <rPh sb="4" eb="5">
      <t>スウ</t>
    </rPh>
    <phoneticPr fontId="3"/>
  </si>
  <si>
    <t>特効効果やスキル効果について説明欄通りのものはこちらに記載しない</t>
    <rPh sb="0" eb="2">
      <t>トッコウ</t>
    </rPh>
    <rPh sb="2" eb="4">
      <t>コウカ</t>
    </rPh>
    <rPh sb="8" eb="10">
      <t>コウカ</t>
    </rPh>
    <rPh sb="14" eb="16">
      <t>セツメイ</t>
    </rPh>
    <rPh sb="16" eb="17">
      <t>ラン</t>
    </rPh>
    <rPh sb="17" eb="18">
      <t>ドオ</t>
    </rPh>
    <rPh sb="27" eb="29">
      <t>キサイ</t>
    </rPh>
    <phoneticPr fontId="3"/>
  </si>
  <si>
    <t>部位硬度ランクが下がるほど敵はやわらかい</t>
    <rPh sb="0" eb="2">
      <t>ブイ</t>
    </rPh>
    <rPh sb="2" eb="4">
      <t>コウド</t>
    </rPh>
    <rPh sb="8" eb="9">
      <t>シタ</t>
    </rPh>
    <rPh sb="13" eb="14">
      <t>テキ</t>
    </rPh>
    <phoneticPr fontId="3"/>
  </si>
  <si>
    <t>パーツクラッシャー１つごとに部位硬度ランクは１減る　　部位硬度ランク-6以下は-5と同じ扱い</t>
    <rPh sb="14" eb="16">
      <t>ブイ</t>
    </rPh>
    <rPh sb="16" eb="18">
      <t>コウド</t>
    </rPh>
    <rPh sb="23" eb="24">
      <t>ヘ</t>
    </rPh>
    <rPh sb="27" eb="29">
      <t>ブイ</t>
    </rPh>
    <rPh sb="29" eb="31">
      <t>コウド</t>
    </rPh>
    <rPh sb="36" eb="38">
      <t>イカ</t>
    </rPh>
    <rPh sb="42" eb="43">
      <t>オナ</t>
    </rPh>
    <rPh sb="44" eb="45">
      <t>アツカ</t>
    </rPh>
    <phoneticPr fontId="3"/>
  </si>
  <si>
    <t>パーツクラッシャーは射撃武器、格闘武器どちらにのせても効果発揮</t>
    <rPh sb="10" eb="12">
      <t>シャゲキ</t>
    </rPh>
    <rPh sb="12" eb="14">
      <t>ブキ</t>
    </rPh>
    <rPh sb="15" eb="17">
      <t>カクトウ</t>
    </rPh>
    <rPh sb="17" eb="19">
      <t>ブキ</t>
    </rPh>
    <rPh sb="27" eb="29">
      <t>コウカ</t>
    </rPh>
    <rPh sb="29" eb="31">
      <t>ハッキ</t>
    </rPh>
    <phoneticPr fontId="3"/>
  </si>
  <si>
    <t>ダメージ計算時には、下記テーブルを使用</t>
    <rPh sb="4" eb="6">
      <t>ケイサン</t>
    </rPh>
    <rPh sb="6" eb="7">
      <t>ジ</t>
    </rPh>
    <rPh sb="10" eb="12">
      <t>カキ</t>
    </rPh>
    <rPh sb="17" eb="19">
      <t>シヨウ</t>
    </rPh>
    <phoneticPr fontId="3"/>
  </si>
  <si>
    <t>属性耐性枠＝（100%－属性耐性＋耐性ダウン）</t>
    <rPh sb="0" eb="2">
      <t>ゾクセイ</t>
    </rPh>
    <rPh sb="2" eb="4">
      <t>タイセイ</t>
    </rPh>
    <rPh sb="4" eb="5">
      <t>ワク</t>
    </rPh>
    <phoneticPr fontId="3"/>
  </si>
  <si>
    <t>敵の属性耐性はエネミーデータ参照</t>
    <rPh sb="0" eb="1">
      <t>テキ</t>
    </rPh>
    <rPh sb="2" eb="4">
      <t>ゾクセイ</t>
    </rPh>
    <rPh sb="4" eb="6">
      <t>タイセイ</t>
    </rPh>
    <rPh sb="14" eb="16">
      <t>サンショウ</t>
    </rPh>
    <phoneticPr fontId="3"/>
  </si>
  <si>
    <t>耐性ダウン１で約15%</t>
    <rPh sb="0" eb="2">
      <t>タイセイ</t>
    </rPh>
    <rPh sb="7" eb="8">
      <t>ヤク</t>
    </rPh>
    <phoneticPr fontId="3"/>
  </si>
  <si>
    <t>耐性ダウン2で約20%</t>
    <rPh sb="0" eb="2">
      <t>タイセイ</t>
    </rPh>
    <rPh sb="7" eb="8">
      <t>ヤク</t>
    </rPh>
    <phoneticPr fontId="3"/>
  </si>
  <si>
    <t>耐性ダウン3で約25%</t>
    <rPh sb="0" eb="2">
      <t>タイセイ</t>
    </rPh>
    <rPh sb="7" eb="8">
      <t>ヤク</t>
    </rPh>
    <phoneticPr fontId="3"/>
  </si>
  <si>
    <t>耐性ダウン4で約30%</t>
    <rPh sb="0" eb="2">
      <t>タイセイ</t>
    </rPh>
    <rPh sb="7" eb="8">
      <t>ヤク</t>
    </rPh>
    <phoneticPr fontId="3"/>
  </si>
  <si>
    <t>耐性ダウン5で35%　　　攻略本情報より</t>
    <rPh sb="0" eb="2">
      <t>タイセイ</t>
    </rPh>
    <rPh sb="13" eb="15">
      <t>コウリャク</t>
    </rPh>
    <rPh sb="15" eb="16">
      <t>ホン</t>
    </rPh>
    <rPh sb="16" eb="18">
      <t>ジョウホウ</t>
    </rPh>
    <phoneticPr fontId="3"/>
  </si>
  <si>
    <t>耐性ダウン6で50%　　　攻略本情報より</t>
    <rPh sb="0" eb="2">
      <t>タイセイ</t>
    </rPh>
    <rPh sb="13" eb="15">
      <t>コウリャク</t>
    </rPh>
    <rPh sb="15" eb="16">
      <t>ホン</t>
    </rPh>
    <rPh sb="16" eb="18">
      <t>ジョウホウ</t>
    </rPh>
    <phoneticPr fontId="3"/>
  </si>
  <si>
    <t>独立枠１＝100%＋インサイドブレイカー150%</t>
    <rPh sb="0" eb="2">
      <t>ドクリツ</t>
    </rPh>
    <rPh sb="2" eb="3">
      <t>ワク</t>
    </rPh>
    <phoneticPr fontId="3"/>
  </si>
  <si>
    <t>TP格闘アーツ、TP射撃アーツ、格闘アーツ、射撃アーツに影響有り</t>
    <rPh sb="2" eb="4">
      <t>カクトウ</t>
    </rPh>
    <rPh sb="10" eb="12">
      <t>シャゲキ</t>
    </rPh>
    <rPh sb="16" eb="18">
      <t>カクトウ</t>
    </rPh>
    <rPh sb="22" eb="24">
      <t>シャゲキ</t>
    </rPh>
    <rPh sb="28" eb="30">
      <t>エイキョウ</t>
    </rPh>
    <rPh sb="30" eb="31">
      <t>ア</t>
    </rPh>
    <phoneticPr fontId="3"/>
  </si>
  <si>
    <t>独立枠２＝100%＋アグレッシブモード</t>
    <rPh sb="0" eb="2">
      <t>ドクリツ</t>
    </rPh>
    <rPh sb="2" eb="3">
      <t>ワク</t>
    </rPh>
    <phoneticPr fontId="3"/>
  </si>
  <si>
    <t>TP格闘アーツ、格闘アーツに影響有り</t>
    <rPh sb="2" eb="4">
      <t>カクトウ</t>
    </rPh>
    <rPh sb="8" eb="10">
      <t>カクトウ</t>
    </rPh>
    <rPh sb="14" eb="16">
      <t>エイキョウ</t>
    </rPh>
    <rPh sb="16" eb="17">
      <t>ア</t>
    </rPh>
    <phoneticPr fontId="3"/>
  </si>
  <si>
    <t>独立枠３＝100%＋バトルフェンサー30%</t>
    <rPh sb="0" eb="2">
      <t>ドクリツ</t>
    </rPh>
    <rPh sb="2" eb="3">
      <t>ワク</t>
    </rPh>
    <phoneticPr fontId="3"/>
  </si>
  <si>
    <t>バトルフェンサーは説明では格闘力にのみ+30%とのことだが、実際は独立枠　</t>
    <rPh sb="9" eb="11">
      <t>セツメイ</t>
    </rPh>
    <rPh sb="13" eb="15">
      <t>カクトウ</t>
    </rPh>
    <rPh sb="15" eb="16">
      <t>リョク</t>
    </rPh>
    <rPh sb="30" eb="32">
      <t>ジッサイ</t>
    </rPh>
    <rPh sb="33" eb="35">
      <t>ドクリツ</t>
    </rPh>
    <rPh sb="35" eb="36">
      <t>ワク</t>
    </rPh>
    <phoneticPr fontId="3"/>
  </si>
  <si>
    <t>TP格闘アーツと格闘アーツに影響有り</t>
    <rPh sb="2" eb="4">
      <t>カクトウ</t>
    </rPh>
    <phoneticPr fontId="3"/>
  </si>
  <si>
    <t>独立枠４＝100%＋プロテクションモード</t>
    <rPh sb="0" eb="2">
      <t>ドクリツ</t>
    </rPh>
    <rPh sb="2" eb="3">
      <t>ワク</t>
    </rPh>
    <phoneticPr fontId="3"/>
  </si>
  <si>
    <t>プロテクションモード：ランク5で-60%　ランク6で-50%</t>
    <phoneticPr fontId="3"/>
  </si>
  <si>
    <t>独立枠５＝100%＋敵の凶暴化状態</t>
    <rPh sb="0" eb="2">
      <t>ドクリツ</t>
    </rPh>
    <rPh sb="2" eb="3">
      <t>ワク</t>
    </rPh>
    <rPh sb="10" eb="11">
      <t>テキ</t>
    </rPh>
    <rPh sb="12" eb="15">
      <t>キョウボウカ</t>
    </rPh>
    <rPh sb="15" eb="17">
      <t>ジョウタイ</t>
    </rPh>
    <phoneticPr fontId="3"/>
  </si>
  <si>
    <t>その他</t>
    <rPh sb="2" eb="3">
      <t>タ</t>
    </rPh>
    <phoneticPr fontId="3"/>
  </si>
  <si>
    <t>開幕+ダメージは非戦闘状態でないと発揮されないようなので、シャドーランナーと組み合わせたい場合は　シャドーランナー→攻撃　ではなく、　シャドーランナー→ターゲットキャンセル後、再度ターゲット→攻撃　となる</t>
    <rPh sb="0" eb="2">
      <t>カイマク</t>
    </rPh>
    <rPh sb="8" eb="9">
      <t>ヒ</t>
    </rPh>
    <rPh sb="9" eb="11">
      <t>セントウ</t>
    </rPh>
    <rPh sb="11" eb="13">
      <t>ジョウタイ</t>
    </rPh>
    <rPh sb="17" eb="19">
      <t>ハッキ</t>
    </rPh>
    <rPh sb="38" eb="39">
      <t>ク</t>
    </rPh>
    <rPh sb="40" eb="41">
      <t>ア</t>
    </rPh>
    <rPh sb="45" eb="47">
      <t>バアイ</t>
    </rPh>
    <rPh sb="58" eb="60">
      <t>コウゲキ</t>
    </rPh>
    <rPh sb="86" eb="87">
      <t>ゴ</t>
    </rPh>
    <rPh sb="88" eb="90">
      <t>サイド</t>
    </rPh>
    <rPh sb="96" eb="98">
      <t>コウゲキ</t>
    </rPh>
    <phoneticPr fontId="3"/>
  </si>
  <si>
    <t>サイトアップ→TP射撃アーツ、射撃アーツで射撃コンボ発生</t>
    <rPh sb="9" eb="11">
      <t>シャゲキ</t>
    </rPh>
    <rPh sb="15" eb="17">
      <t>シャゲキ</t>
    </rPh>
    <rPh sb="21" eb="23">
      <t>シャゲキ</t>
    </rPh>
    <rPh sb="26" eb="28">
      <t>ハッセイ</t>
    </rPh>
    <phoneticPr fontId="3"/>
  </si>
  <si>
    <t>アグレッシブモード→TP格闘アーツ、格闘アーツで格闘コンボ発生</t>
    <rPh sb="12" eb="14">
      <t>カクトウ</t>
    </rPh>
    <rPh sb="18" eb="20">
      <t>カクトウ</t>
    </rPh>
    <rPh sb="24" eb="26">
      <t>カクトウ</t>
    </rPh>
    <rPh sb="29" eb="31">
      <t>ハッセイ</t>
    </rPh>
    <phoneticPr fontId="3"/>
  </si>
  <si>
    <t>部位を破壊した時に敵がよろけるが、あのよろけ状態はノワールカウントでカウントされることから弱体扱いのよう　　デバフアイコンは確認できない</t>
    <rPh sb="0" eb="2">
      <t>ブイ</t>
    </rPh>
    <rPh sb="3" eb="5">
      <t>ハカイ</t>
    </rPh>
    <rPh sb="7" eb="8">
      <t>トキ</t>
    </rPh>
    <rPh sb="9" eb="10">
      <t>テキ</t>
    </rPh>
    <rPh sb="22" eb="24">
      <t>ジョウタイ</t>
    </rPh>
    <rPh sb="45" eb="47">
      <t>ジャクタイ</t>
    </rPh>
    <rPh sb="47" eb="48">
      <t>アツカ</t>
    </rPh>
    <rPh sb="62" eb="64">
      <t>カクニン</t>
    </rPh>
    <phoneticPr fontId="3"/>
  </si>
  <si>
    <t>検討中の要素</t>
    <rPh sb="0" eb="3">
      <t>ケントウチュウ</t>
    </rPh>
    <rPh sb="4" eb="6">
      <t>ヨウソ</t>
    </rPh>
    <phoneticPr fontId="3"/>
  </si>
  <si>
    <t>未検証のアーツ、スキルいっぱい</t>
    <rPh sb="0" eb="3">
      <t>ミケンショウ</t>
    </rPh>
    <phoneticPr fontId="3"/>
  </si>
  <si>
    <t>ソウルボイスによるバレットチャージ等も未検証</t>
    <rPh sb="17" eb="18">
      <t>トウ</t>
    </rPh>
    <rPh sb="19" eb="22">
      <t>ミケンショウ</t>
    </rPh>
    <phoneticPr fontId="3"/>
  </si>
  <si>
    <t>天気の影響も未検証</t>
    <rPh sb="0" eb="2">
      <t>テンキ</t>
    </rPh>
    <rPh sb="3" eb="5">
      <t>エイキョウ</t>
    </rPh>
    <rPh sb="6" eb="9">
      <t>ミケンショウ</t>
    </rPh>
    <phoneticPr fontId="3"/>
  </si>
  <si>
    <t>プローブの影響も未検証</t>
    <rPh sb="5" eb="7">
      <t>エイキョウ</t>
    </rPh>
    <rPh sb="8" eb="11">
      <t>ミケンショウ</t>
    </rPh>
    <phoneticPr fontId="3"/>
  </si>
  <si>
    <t>サブエルのダメージ低減手段はなんなのか</t>
    <rPh sb="9" eb="11">
      <t>テイゲン</t>
    </rPh>
    <rPh sb="11" eb="13">
      <t>シュダン</t>
    </rPh>
    <phoneticPr fontId="3"/>
  </si>
  <si>
    <t>桜花乱舞は敵の耐性を無視することまでは確認しているが、戦闘中に付与した耐性ダウンの影響は受けるか？無視するか？</t>
    <rPh sb="0" eb="2">
      <t>オウカ</t>
    </rPh>
    <rPh sb="2" eb="4">
      <t>ランブ</t>
    </rPh>
    <rPh sb="5" eb="6">
      <t>テキ</t>
    </rPh>
    <rPh sb="7" eb="9">
      <t>タイセイ</t>
    </rPh>
    <rPh sb="10" eb="12">
      <t>ムシ</t>
    </rPh>
    <rPh sb="19" eb="21">
      <t>カクニン</t>
    </rPh>
    <rPh sb="27" eb="30">
      <t>セントウチュウ</t>
    </rPh>
    <rPh sb="31" eb="33">
      <t>フヨ</t>
    </rPh>
    <rPh sb="35" eb="37">
      <t>タイセイ</t>
    </rPh>
    <rPh sb="41" eb="43">
      <t>エイキョウ</t>
    </rPh>
    <rPh sb="44" eb="45">
      <t>ウ</t>
    </rPh>
    <rPh sb="49" eb="51">
      <t>ムシ</t>
    </rPh>
    <phoneticPr fontId="3"/>
  </si>
  <si>
    <t>ステータスアップ系について、マインドシークなどは100%上限にひっかからないが、プローブ関連は？</t>
    <rPh sb="8" eb="9">
      <t>ケイ</t>
    </rPh>
    <rPh sb="28" eb="30">
      <t>ジョウゲン</t>
    </rPh>
    <rPh sb="44" eb="46">
      <t>カンレン</t>
    </rPh>
    <phoneticPr fontId="3"/>
  </si>
  <si>
    <t>強化・弱体効果は同じレベルを上書きした時に15%の確立で1レベルあがる</t>
    <phoneticPr fontId="3"/>
  </si>
  <si>
    <t>バレットチャージ　次のアーツのダメージが増える　Ⅴ200%　Ⅵ300%</t>
    <phoneticPr fontId="3"/>
  </si>
  <si>
    <t>会心強化　クリダメ増加　Ⅴ125%　Ⅵ175%</t>
    <phoneticPr fontId="3"/>
  </si>
  <si>
    <t>耐性ダウン　Ⅴ-35%　Ⅵ-50%</t>
    <phoneticPr fontId="3"/>
  </si>
  <si>
    <t>カウントボム　HPに対しての割合ダメージ　Ⅴ100%　Ⅵ150%</t>
    <phoneticPr fontId="3"/>
  </si>
  <si>
    <t xml:space="preserve">攻略スレ29　794　868　赤錆に安定性ブレイク3つつけてアーツ使った時に1ダメージ出ることを確認 </t>
    <rPh sb="0" eb="2">
      <t>コウリャク</t>
    </rPh>
    <phoneticPr fontId="3"/>
  </si>
  <si>
    <t>攻略スレ30　72　　堅牢のスベンでのダメージ挙動について情報</t>
    <rPh sb="0" eb="2">
      <t>コウリャク</t>
    </rPh>
    <rPh sb="11" eb="13">
      <t>ケンロウ</t>
    </rPh>
    <rPh sb="23" eb="25">
      <t>キョドウ</t>
    </rPh>
    <rPh sb="29" eb="31">
      <t>ジョウホウ</t>
    </rPh>
    <phoneticPr fontId="3"/>
  </si>
  <si>
    <t>→</t>
    <phoneticPr fontId="3"/>
  </si>
  <si>
    <t>この二つの情報から下記へ</t>
    <rPh sb="2" eb="3">
      <t>フタ</t>
    </rPh>
    <rPh sb="5" eb="7">
      <t>ジョウホウ</t>
    </rPh>
    <rPh sb="9" eb="11">
      <t>カキ</t>
    </rPh>
    <phoneticPr fontId="3"/>
  </si>
  <si>
    <t>射撃力</t>
    <rPh sb="0" eb="2">
      <t>シャゲキ</t>
    </rPh>
    <rPh sb="2" eb="3">
      <t>リョク</t>
    </rPh>
    <phoneticPr fontId="3"/>
  </si>
  <si>
    <t>格闘力</t>
    <rPh sb="0" eb="2">
      <t>カクトウ</t>
    </rPh>
    <rPh sb="2" eb="3">
      <t>リョク</t>
    </rPh>
    <phoneticPr fontId="3"/>
  </si>
  <si>
    <t>20150706　ver1.0.0</t>
    <phoneticPr fontId="3"/>
  </si>
  <si>
    <t>20150710　ver1.0.0　アグレッサー修正</t>
    <rPh sb="24" eb="26">
      <t>シュウセイ</t>
    </rPh>
    <phoneticPr fontId="3"/>
  </si>
  <si>
    <t>20150715　ver1.0.0　凶暴化枠保留</t>
    <phoneticPr fontId="3"/>
  </si>
  <si>
    <t>20150717　ver1.0.1　プローブコンボの件について勘違い修正</t>
    <phoneticPr fontId="3"/>
  </si>
  <si>
    <t>20150723　ver1.0.1　オートアタックダメージについて</t>
    <phoneticPr fontId="3"/>
  </si>
  <si>
    <t>20150921　ver1.0.2　強化会心　安定性枠の記載がわかりにくかったので表記を修正</t>
    <rPh sb="18" eb="20">
      <t>キョウカ</t>
    </rPh>
    <rPh sb="20" eb="22">
      <t>カイシン</t>
    </rPh>
    <rPh sb="23" eb="26">
      <t>アンテイセイ</t>
    </rPh>
    <rPh sb="26" eb="27">
      <t>ワク</t>
    </rPh>
    <rPh sb="28" eb="30">
      <t>キサイ</t>
    </rPh>
    <rPh sb="41" eb="43">
      <t>ヒョウキ</t>
    </rPh>
    <rPh sb="44" eb="46">
      <t>シュウセイ</t>
    </rPh>
    <phoneticPr fontId="3"/>
  </si>
  <si>
    <r>
      <t>格闘力アッププローブ：ランク5</t>
    </r>
    <r>
      <rPr>
        <strike/>
        <sz val="11"/>
        <rFont val="ＭＳ Ｐゴシック"/>
        <family val="3"/>
        <charset val="128"/>
        <scheme val="minor"/>
      </rPr>
      <t>（プローブ3つコンボ）</t>
    </r>
    <r>
      <rPr>
        <sz val="11"/>
        <rFont val="ＭＳ Ｐゴシック"/>
        <family val="3"/>
        <charset val="128"/>
        <scheme val="minor"/>
      </rPr>
      <t>は格闘力に+20%</t>
    </r>
    <rPh sb="0" eb="2">
      <t>カクトウ</t>
    </rPh>
    <rPh sb="2" eb="3">
      <t>リョク</t>
    </rPh>
    <rPh sb="27" eb="29">
      <t>カクトウ</t>
    </rPh>
    <rPh sb="29" eb="30">
      <t>リョク</t>
    </rPh>
    <phoneticPr fontId="3"/>
  </si>
  <si>
    <t>安定性枠＝100%±（安定性＋カスタムバランス＋安定性ブレイク）</t>
    <rPh sb="0" eb="3">
      <t>アンテイセイ</t>
    </rPh>
    <rPh sb="3" eb="4">
      <t>ワク</t>
    </rPh>
    <rPh sb="11" eb="14">
      <t>アンテイセイ</t>
    </rPh>
    <rPh sb="24" eb="27">
      <t>アンテイセイ</t>
    </rPh>
    <phoneticPr fontId="3"/>
  </si>
  <si>
    <t>ゲーム内表記で安定性が±20%と表記されている場合、　上記式の安定性の値には20%を入れる</t>
    <rPh sb="3" eb="4">
      <t>ナイ</t>
    </rPh>
    <rPh sb="4" eb="6">
      <t>ヒョウキ</t>
    </rPh>
    <rPh sb="7" eb="10">
      <t>アンテイセイ</t>
    </rPh>
    <rPh sb="16" eb="18">
      <t>ヒョウキ</t>
    </rPh>
    <rPh sb="23" eb="25">
      <t>バアイ</t>
    </rPh>
    <rPh sb="27" eb="29">
      <t>ジョウキ</t>
    </rPh>
    <rPh sb="29" eb="30">
      <t>シキ</t>
    </rPh>
    <rPh sb="31" eb="34">
      <t>アンテイセイ</t>
    </rPh>
    <rPh sb="35" eb="36">
      <t>アタイ</t>
    </rPh>
    <rPh sb="42" eb="43">
      <t>イ</t>
    </rPh>
    <phoneticPr fontId="3"/>
  </si>
  <si>
    <t>（安定性＋カスタムバランス＋安定性ブレイク）の上限は無し</t>
    <rPh sb="23" eb="25">
      <t>ジョウゲン</t>
    </rPh>
    <rPh sb="26" eb="27">
      <t>ナ</t>
    </rPh>
    <phoneticPr fontId="3"/>
  </si>
  <si>
    <t>（安定性＋カスタムバランス＋安定性ブレイク）の下限は0%</t>
    <rPh sb="1" eb="4">
      <t>アンテイセイ</t>
    </rPh>
    <rPh sb="14" eb="17">
      <t>アンテイセイ</t>
    </rPh>
    <rPh sb="23" eb="25">
      <t>カゲン</t>
    </rPh>
    <phoneticPr fontId="3"/>
  </si>
  <si>
    <t>安定性枠としての上限、下限は無し</t>
    <rPh sb="0" eb="3">
      <t>アンテイセイ</t>
    </rPh>
    <rPh sb="3" eb="4">
      <t>ワク</t>
    </rPh>
    <rPh sb="8" eb="10">
      <t>ジョウゲン</t>
    </rPh>
    <rPh sb="11" eb="13">
      <t>カゲン</t>
    </rPh>
    <rPh sb="14" eb="15">
      <t>ナ</t>
    </rPh>
    <phoneticPr fontId="3"/>
  </si>
  <si>
    <t>強化会心：ランク5　クリティカル時、通常+25%のところがさらに+125%され　+25%+125%＝+150%　となる</t>
    <rPh sb="0" eb="2">
      <t>キョウカ</t>
    </rPh>
    <rPh sb="2" eb="4">
      <t>カイシン</t>
    </rPh>
    <rPh sb="16" eb="17">
      <t>ジ</t>
    </rPh>
    <rPh sb="18" eb="20">
      <t>ツウジョウ</t>
    </rPh>
    <phoneticPr fontId="3"/>
  </si>
  <si>
    <t>　　　　　　　ランク6　　クリティカル時、通常+25%のところがさらに+175%され　+25%+175%＝+200%　となる</t>
    <phoneticPr fontId="3"/>
  </si>
  <si>
    <t>スタン時+50%</t>
    <rPh sb="3" eb="4">
      <t>ジ</t>
    </rPh>
    <phoneticPr fontId="3"/>
  </si>
  <si>
    <t>本体攻撃時は部位硬度枠は部位硬度0相当　ただしパーツクラッシャーの影響は受けない</t>
  </si>
  <si>
    <r>
      <t>アグレッシブモード：ランク5で+150%　　ランク6で</t>
    </r>
    <r>
      <rPr>
        <strike/>
        <sz val="11"/>
        <rFont val="ＭＳ Ｐゴシック"/>
        <family val="3"/>
        <charset val="128"/>
        <scheme val="minor"/>
      </rPr>
      <t>+250%</t>
    </r>
    <r>
      <rPr>
        <sz val="11"/>
        <rFont val="ＭＳ Ｐゴシック"/>
        <family val="3"/>
        <charset val="128"/>
        <scheme val="minor"/>
      </rPr>
      <t>　+200%</t>
    </r>
    <phoneticPr fontId="3"/>
  </si>
  <si>
    <t>オートアタックについて</t>
    <phoneticPr fontId="3"/>
  </si>
  <si>
    <t>格闘武器の場合、アーツ倍率として120%が適応される</t>
    <rPh sb="0" eb="2">
      <t>カクトウ</t>
    </rPh>
    <rPh sb="2" eb="4">
      <t>ブキ</t>
    </rPh>
    <rPh sb="5" eb="7">
      <t>バアイ</t>
    </rPh>
    <rPh sb="11" eb="13">
      <t>バイリツ</t>
    </rPh>
    <rPh sb="21" eb="23">
      <t>テキオウ</t>
    </rPh>
    <phoneticPr fontId="3"/>
  </si>
  <si>
    <t>射撃武器の場合、アーツ倍率として　30%/装弾数　が適応される</t>
    <rPh sb="0" eb="2">
      <t>シャゲキ</t>
    </rPh>
    <rPh sb="2" eb="4">
      <t>ブキ</t>
    </rPh>
    <rPh sb="5" eb="7">
      <t>バアイ</t>
    </rPh>
    <rPh sb="11" eb="13">
      <t>バイリツ</t>
    </rPh>
    <rPh sb="21" eb="23">
      <t>ソウダン</t>
    </rPh>
    <rPh sb="23" eb="24">
      <t>スウ</t>
    </rPh>
    <rPh sb="26" eb="28">
      <t>テキオウ</t>
    </rPh>
    <phoneticPr fontId="3"/>
  </si>
  <si>
    <t>OCG倍率が適応されないなど、アーツのダメージ計算とは異なる部分もある</t>
    <rPh sb="3" eb="5">
      <t>バイリツ</t>
    </rPh>
    <rPh sb="6" eb="8">
      <t>テキオウ</t>
    </rPh>
    <rPh sb="23" eb="25">
      <t>ケイサン</t>
    </rPh>
    <rPh sb="27" eb="28">
      <t>コト</t>
    </rPh>
    <rPh sb="30" eb="32">
      <t>ブブン</t>
    </rPh>
    <phoneticPr fontId="3"/>
  </si>
  <si>
    <t>何が適応され、何が適応されないのか　はまだ確認できていない</t>
    <rPh sb="0" eb="1">
      <t>ナニ</t>
    </rPh>
    <rPh sb="2" eb="4">
      <t>テキオウ</t>
    </rPh>
    <rPh sb="7" eb="8">
      <t>ナニ</t>
    </rPh>
    <rPh sb="9" eb="11">
      <t>テキオウ</t>
    </rPh>
    <rPh sb="21" eb="23">
      <t>カクニン</t>
    </rPh>
    <phoneticPr fontId="3"/>
  </si>
  <si>
    <t>スタン中にダメージが上がったような気がしたときがあった、　確認する→確認完了</t>
    <rPh sb="3" eb="4">
      <t>チュウ</t>
    </rPh>
    <rPh sb="10" eb="11">
      <t>ア</t>
    </rPh>
    <rPh sb="17" eb="18">
      <t>キ</t>
    </rPh>
    <rPh sb="29" eb="31">
      <t>カクニン</t>
    </rPh>
    <rPh sb="34" eb="36">
      <t>カクニン</t>
    </rPh>
    <rPh sb="36" eb="38">
      <t>カンリョウ</t>
    </rPh>
    <phoneticPr fontId="3"/>
  </si>
  <si>
    <t>ユニオンサポートの影響も未検証→アヴァランチサポート検証完了　　生放送からの情報提供含むため、ここには記載しない</t>
    <rPh sb="9" eb="11">
      <t>エイキョウ</t>
    </rPh>
    <rPh sb="12" eb="15">
      <t>ミケンショウ</t>
    </rPh>
    <rPh sb="26" eb="28">
      <t>ケンショウ</t>
    </rPh>
    <rPh sb="28" eb="30">
      <t>カンリョウ</t>
    </rPh>
    <rPh sb="32" eb="35">
      <t>ナマホウソウ</t>
    </rPh>
    <rPh sb="38" eb="40">
      <t>ジョウホウ</t>
    </rPh>
    <rPh sb="40" eb="42">
      <t>テイキョウ</t>
    </rPh>
    <rPh sb="42" eb="43">
      <t>フク</t>
    </rPh>
    <rPh sb="51" eb="53">
      <t>キサイ</t>
    </rPh>
    <phoneticPr fontId="3"/>
  </si>
  <si>
    <t>耐性ダウンの数値は精度が低い→攻略本からの情報が手に入った</t>
    <rPh sb="0" eb="2">
      <t>タイセイ</t>
    </rPh>
    <rPh sb="6" eb="8">
      <t>スウチ</t>
    </rPh>
    <rPh sb="9" eb="11">
      <t>セイド</t>
    </rPh>
    <rPh sb="12" eb="13">
      <t>ヒク</t>
    </rPh>
    <rPh sb="15" eb="17">
      <t>コウリャク</t>
    </rPh>
    <rPh sb="17" eb="18">
      <t>ホン</t>
    </rPh>
    <rPh sb="21" eb="23">
      <t>ジョウホウ</t>
    </rPh>
    <rPh sb="24" eb="25">
      <t>テ</t>
    </rPh>
    <rPh sb="26" eb="27">
      <t>ハイ</t>
    </rPh>
    <phoneticPr fontId="3"/>
  </si>
  <si>
    <t>赤錆に安定性ブレイク3つ搭載の　安定性249%にて　200%超のデータは取得できたが　249%付近ぎりぎりのデータはまだ未取得</t>
    <rPh sb="0" eb="1">
      <t>アカ</t>
    </rPh>
    <rPh sb="1" eb="2">
      <t>サビ</t>
    </rPh>
    <rPh sb="3" eb="6">
      <t>アンテイセイ</t>
    </rPh>
    <rPh sb="12" eb="14">
      <t>トウサイ</t>
    </rPh>
    <rPh sb="16" eb="19">
      <t>アンテイセイ</t>
    </rPh>
    <rPh sb="30" eb="31">
      <t>チョウ</t>
    </rPh>
    <rPh sb="36" eb="38">
      <t>シュトク</t>
    </rPh>
    <rPh sb="47" eb="49">
      <t>フキン</t>
    </rPh>
    <rPh sb="60" eb="61">
      <t>ミ</t>
    </rPh>
    <rPh sb="61" eb="63">
      <t>シュトク</t>
    </rPh>
    <phoneticPr fontId="3"/>
  </si>
  <si>
    <t>デバフは15個が上限？→まず15個が上限といっていいが、アイコンとして表示されない部位破壊後のよろけの扱いが不明</t>
    <rPh sb="6" eb="7">
      <t>コ</t>
    </rPh>
    <rPh sb="8" eb="10">
      <t>ジョウゲン</t>
    </rPh>
    <rPh sb="16" eb="17">
      <t>コ</t>
    </rPh>
    <rPh sb="18" eb="20">
      <t>ジョウゲン</t>
    </rPh>
    <rPh sb="35" eb="37">
      <t>ヒョウジ</t>
    </rPh>
    <rPh sb="41" eb="43">
      <t>ブイ</t>
    </rPh>
    <rPh sb="43" eb="45">
      <t>ハカイ</t>
    </rPh>
    <rPh sb="45" eb="46">
      <t>ゴ</t>
    </rPh>
    <rPh sb="51" eb="52">
      <t>アツカ</t>
    </rPh>
    <rPh sb="54" eb="56">
      <t>フメイ</t>
    </rPh>
    <phoneticPr fontId="3"/>
  </si>
  <si>
    <t>スタープロテクショント属性耐性プローブは重複する？→　重複することが確認された</t>
    <rPh sb="11" eb="13">
      <t>ゾクセイ</t>
    </rPh>
    <rPh sb="13" eb="15">
      <t>タイセイ</t>
    </rPh>
    <rPh sb="20" eb="22">
      <t>ジュウフク</t>
    </rPh>
    <rPh sb="27" eb="29">
      <t>ジュウフク</t>
    </rPh>
    <rPh sb="34" eb="36">
      <t>カクニン</t>
    </rPh>
    <phoneticPr fontId="3"/>
  </si>
  <si>
    <t>素のクリティカル率は？　LV差依存ある？　アフィは単純加算？　アッパーボトムの存在は？</t>
    <rPh sb="0" eb="1">
      <t>ス</t>
    </rPh>
    <rPh sb="8" eb="9">
      <t>リツ</t>
    </rPh>
    <rPh sb="14" eb="15">
      <t>サ</t>
    </rPh>
    <rPh sb="15" eb="17">
      <t>イゾン</t>
    </rPh>
    <rPh sb="25" eb="27">
      <t>タンジュン</t>
    </rPh>
    <rPh sb="27" eb="29">
      <t>カサン</t>
    </rPh>
    <rPh sb="39" eb="41">
      <t>ソンザイ</t>
    </rPh>
    <phoneticPr fontId="3"/>
  </si>
  <si>
    <t>攻略スレからの情報</t>
    <rPh sb="0" eb="2">
      <t>コウリャク</t>
    </rPh>
    <rPh sb="7" eb="9">
      <t>ジョウホウ</t>
    </rPh>
    <phoneticPr fontId="3"/>
  </si>
  <si>
    <t>攻略スレ29　132</t>
    <rPh sb="0" eb="2">
      <t>コウリャク</t>
    </rPh>
    <phoneticPr fontId="3"/>
  </si>
  <si>
    <t>攻略スレ31　605　</t>
    <rPh sb="0" eb="2">
      <t>コウリャク</t>
    </rPh>
    <phoneticPr fontId="3"/>
  </si>
  <si>
    <t>炎熱V　効果時間15秒（VI30秒）　1.5秒毎に28％ダメージ（VI40％） </t>
  </si>
  <si>
    <t>電撃V　効果時間10秒（VI20秒）　1秒毎に28％ダメージ（VI40％）</t>
    <phoneticPr fontId="3"/>
  </si>
  <si>
    <t>攻略スレ31　763</t>
    <rPh sb="0" eb="2">
      <t>コウリャク</t>
    </rPh>
    <phoneticPr fontId="3"/>
  </si>
  <si>
    <t xml:space="preserve">スタープロテクションの全属性耐性アップは通常で35、ダブリキャで50程上がるっぽい </t>
    <phoneticPr fontId="3"/>
  </si>
  <si>
    <t>攻略スレ31　920</t>
    <rPh sb="0" eb="2">
      <t>コウリャク</t>
    </rPh>
    <phoneticPr fontId="3"/>
  </si>
  <si>
    <t>今潜在力400位でフォトンのアステロイドクロス使ったらスパイクダメージ一万位出たんだけどもしかして潜在力上げればスパイクダメージも上がるのか？</t>
    <phoneticPr fontId="3"/>
  </si>
  <si>
    <t>攻略スレ31　983～986</t>
    <rPh sb="0" eb="2">
      <t>コウリャク</t>
    </rPh>
    <phoneticPr fontId="3"/>
  </si>
  <si>
    <t>属性耐性プローブ</t>
    <rPh sb="0" eb="2">
      <t>ゾクセイ</t>
    </rPh>
    <rPh sb="2" eb="4">
      <t>タイセイ</t>
    </rPh>
    <phoneticPr fontId="3"/>
  </si>
  <si>
    <t>Ⅰ：+8　Ⅱ：+10　Ⅲ：+12　Ⅳ：+14　Ⅴ：+16</t>
    <phoneticPr fontId="3"/>
  </si>
  <si>
    <t>情報交換させてもらっている生放送</t>
    <rPh sb="0" eb="2">
      <t>ジョウホウ</t>
    </rPh>
    <rPh sb="2" eb="4">
      <t>コウカン</t>
    </rPh>
    <rPh sb="13" eb="16">
      <t>ナマホウソウ</t>
    </rPh>
    <phoneticPr fontId="3"/>
  </si>
  <si>
    <t>ゼロゼロにバレチャで全段のるらしい</t>
    <rPh sb="10" eb="12">
      <t>ゼンダン</t>
    </rPh>
    <phoneticPr fontId="3"/>
  </si>
  <si>
    <t>桜花は初段にしかのらなかった</t>
    <rPh sb="0" eb="2">
      <t>オウカ</t>
    </rPh>
    <rPh sb="3" eb="5">
      <t>ショダン</t>
    </rPh>
    <phoneticPr fontId="3"/>
  </si>
  <si>
    <t>攻略スレ33　422</t>
    <rPh sb="0" eb="2">
      <t>コウリャク</t>
    </rPh>
    <phoneticPr fontId="3"/>
  </si>
  <si>
    <t>アイアンプリズンのスパイクの属性　　ヒート</t>
    <rPh sb="14" eb="16">
      <t>ゾクセイ</t>
    </rPh>
    <phoneticPr fontId="3"/>
  </si>
  <si>
    <t>攻略スレ34　40</t>
    <rPh sb="0" eb="2">
      <t>コウリャク</t>
    </rPh>
    <phoneticPr fontId="3"/>
  </si>
  <si>
    <t>ダブリキャデバイスは引き算 </t>
  </si>
  <si>
    <t>ダブルアクセルは割る2 </t>
  </si>
  <si>
    <t>デバイス処理が先って皆さん知ってましたか？ </t>
  </si>
  <si>
    <t>最近調べて驚きました </t>
  </si>
  <si>
    <t>オーラリキャデバイスを100積むと </t>
  </si>
  <si>
    <t>ダブリキャも0.23秒短くなるって知ってましたか？ </t>
  </si>
  <si>
    <t>最近調べて驚きました。 </t>
  </si>
  <si>
    <t>攻略スレ34　81</t>
    <rPh sb="0" eb="2">
      <t>コウリャク</t>
    </rPh>
    <phoneticPr fontId="3"/>
  </si>
  <si>
    <t>仲間をOCGさせてから、OCGをするとカウントが５０から始まりました。 </t>
  </si>
  <si>
    <t>ダメージ指数</t>
    <rPh sb="4" eb="6">
      <t>シスウ</t>
    </rPh>
    <phoneticPr fontId="3"/>
  </si>
  <si>
    <t>MDB-XS160GR　V-Beam</t>
    <phoneticPr fontId="3"/>
  </si>
  <si>
    <t>MDS-XXS760GR M-Missile</t>
    <phoneticPr fontId="3"/>
  </si>
  <si>
    <t>超兵器</t>
    <rPh sb="0" eb="1">
      <t>チョウ</t>
    </rPh>
    <rPh sb="1" eb="3">
      <t>ヘイキ</t>
    </rPh>
    <phoneticPr fontId="3"/>
  </si>
  <si>
    <t>MDS-USP1280ME　Barrage-Cloak</t>
    <phoneticPr fontId="3"/>
  </si>
  <si>
    <t>MDS-XS2350GR　Spain-Canon</t>
    <phoneticPr fontId="3"/>
  </si>
  <si>
    <t>MDS-XXSX560SA　M-XXSniper</t>
    <phoneticPr fontId="3"/>
  </si>
  <si>
    <t>MDS-XXFX160SA　G-Buster</t>
    <phoneticPr fontId="3"/>
  </si>
  <si>
    <t>MDS-XXFX260SA　E-Scythe</t>
    <phoneticPr fontId="3"/>
  </si>
  <si>
    <t>○○力：射撃系は射撃力を参照　　　格闘系は格闘力を参照　　　</t>
    <rPh sb="2" eb="3">
      <t>チカラ</t>
    </rPh>
    <rPh sb="4" eb="6">
      <t>シャゲキ</t>
    </rPh>
    <rPh sb="6" eb="7">
      <t>ケイ</t>
    </rPh>
    <rPh sb="8" eb="10">
      <t>シャゲキ</t>
    </rPh>
    <rPh sb="10" eb="11">
      <t>リョク</t>
    </rPh>
    <rPh sb="12" eb="14">
      <t>サンショウ</t>
    </rPh>
    <rPh sb="17" eb="19">
      <t>カクトウ</t>
    </rPh>
    <rPh sb="19" eb="20">
      <t>ケイ</t>
    </rPh>
    <rPh sb="21" eb="23">
      <t>カクトウ</t>
    </rPh>
    <rPh sb="23" eb="24">
      <t>リョク</t>
    </rPh>
    <rPh sb="25" eb="27">
      <t>サンショウ</t>
    </rPh>
    <phoneticPr fontId="3"/>
  </si>
  <si>
    <t>アーツ倍率は画面上に記載無し　　ウェポンによって異なる</t>
    <rPh sb="3" eb="5">
      <t>バイリツ</t>
    </rPh>
    <rPh sb="6" eb="9">
      <t>ガメンジョウ</t>
    </rPh>
    <rPh sb="10" eb="12">
      <t>キサイ</t>
    </rPh>
    <rPh sb="12" eb="13">
      <t>ナ</t>
    </rPh>
    <rPh sb="24" eb="25">
      <t>コト</t>
    </rPh>
    <phoneticPr fontId="3"/>
  </si>
  <si>
    <t>ウェポン名</t>
    <rPh sb="4" eb="5">
      <t>メイ</t>
    </rPh>
    <phoneticPr fontId="3"/>
  </si>
  <si>
    <t>○○力で何を参照するか</t>
    <rPh sb="2" eb="3">
      <t>チカラ</t>
    </rPh>
    <rPh sb="4" eb="5">
      <t>ナニ</t>
    </rPh>
    <rPh sb="6" eb="8">
      <t>サンショウ</t>
    </rPh>
    <phoneticPr fontId="3"/>
  </si>
  <si>
    <t>会心枠＝100%＋（属性攻撃強化枠）＋　E-Scytheの背後特効　＋会心倍率25%・・・・・・</t>
    <rPh sb="0" eb="2">
      <t>カイシン</t>
    </rPh>
    <rPh sb="2" eb="3">
      <t>ワク</t>
    </rPh>
    <rPh sb="10" eb="12">
      <t>ゾクセイ</t>
    </rPh>
    <rPh sb="12" eb="14">
      <t>コウゲキ</t>
    </rPh>
    <rPh sb="14" eb="16">
      <t>キョウカ</t>
    </rPh>
    <rPh sb="16" eb="17">
      <t>ワク</t>
    </rPh>
    <rPh sb="29" eb="31">
      <t>ハイゴ</t>
    </rPh>
    <rPh sb="31" eb="33">
      <t>トッコウ</t>
    </rPh>
    <phoneticPr fontId="3"/>
  </si>
  <si>
    <t>属性攻撃強化枠はElementDmg.HEATの類</t>
    <rPh sb="0" eb="2">
      <t>ゾクセイ</t>
    </rPh>
    <rPh sb="2" eb="4">
      <t>コウゲキ</t>
    </rPh>
    <rPh sb="4" eb="6">
      <t>キョウカ</t>
    </rPh>
    <rPh sb="6" eb="7">
      <t>ワク</t>
    </rPh>
    <rPh sb="24" eb="25">
      <t>タグイ</t>
    </rPh>
    <phoneticPr fontId="3"/>
  </si>
  <si>
    <t>E-Scytheの背後特効は+200%</t>
    <phoneticPr fontId="3"/>
  </si>
  <si>
    <t>インナーダメージ計算式に準拠</t>
    <rPh sb="8" eb="10">
      <t>ケイサン</t>
    </rPh>
    <rPh sb="10" eb="11">
      <t>シキ</t>
    </rPh>
    <rPh sb="12" eb="14">
      <t>ジュンキョ</t>
    </rPh>
    <phoneticPr fontId="3"/>
  </si>
  <si>
    <t>潜在力は何に参照されているのか？　超兵器？　回復力だけ？　超兵器の一つMDS-USP1280ME　Barrage-Cloak　は射撃力のみ参照であり　潜在力の影響はなかった</t>
    <rPh sb="0" eb="3">
      <t>センザイリョク</t>
    </rPh>
    <rPh sb="4" eb="5">
      <t>ナニ</t>
    </rPh>
    <rPh sb="6" eb="8">
      <t>サンショウ</t>
    </rPh>
    <rPh sb="17" eb="18">
      <t>チョウ</t>
    </rPh>
    <rPh sb="18" eb="20">
      <t>ヘイキ</t>
    </rPh>
    <rPh sb="22" eb="24">
      <t>カイフク</t>
    </rPh>
    <rPh sb="24" eb="25">
      <t>リョク</t>
    </rPh>
    <rPh sb="29" eb="30">
      <t>チョウ</t>
    </rPh>
    <rPh sb="30" eb="32">
      <t>ヘイキ</t>
    </rPh>
    <rPh sb="33" eb="34">
      <t>ヒト</t>
    </rPh>
    <rPh sb="64" eb="66">
      <t>シャゲキ</t>
    </rPh>
    <rPh sb="66" eb="67">
      <t>リョク</t>
    </rPh>
    <rPh sb="69" eb="71">
      <t>サンショウ</t>
    </rPh>
    <rPh sb="75" eb="78">
      <t>センザイリョク</t>
    </rPh>
    <rPh sb="79" eb="81">
      <t>エイキョウ</t>
    </rPh>
    <phoneticPr fontId="3"/>
  </si>
  <si>
    <t>未検証のウェポンいっぱい</t>
    <rPh sb="0" eb="3">
      <t>ミケンショウ</t>
    </rPh>
    <phoneticPr fontId="3"/>
  </si>
  <si>
    <t>マガジン増加によるダメージ減少も未検証　　　サクラバはばらけてどの部位にあたっているのかわからないのでバラけないMAG付きミサ入手後検証を行う</t>
    <rPh sb="4" eb="6">
      <t>ゾウカ</t>
    </rPh>
    <rPh sb="13" eb="15">
      <t>ゲンショウ</t>
    </rPh>
    <rPh sb="16" eb="19">
      <t>ミケンショウ</t>
    </rPh>
    <rPh sb="33" eb="35">
      <t>ブイ</t>
    </rPh>
    <rPh sb="59" eb="60">
      <t>ツ</t>
    </rPh>
    <rPh sb="63" eb="65">
      <t>ニュウシュ</t>
    </rPh>
    <rPh sb="65" eb="66">
      <t>ゴ</t>
    </rPh>
    <rPh sb="66" eb="68">
      <t>ケンショウ</t>
    </rPh>
    <rPh sb="69" eb="70">
      <t>オコナ</t>
    </rPh>
    <phoneticPr fontId="3"/>
  </si>
  <si>
    <t>インナー側では実施済みの耐性ダウン等諸々について、ドール側でも同様となるのか未確認</t>
    <rPh sb="4" eb="5">
      <t>ガワ</t>
    </rPh>
    <rPh sb="7" eb="9">
      <t>ジッシ</t>
    </rPh>
    <rPh sb="9" eb="10">
      <t>ズ</t>
    </rPh>
    <rPh sb="12" eb="14">
      <t>タイセイ</t>
    </rPh>
    <rPh sb="17" eb="18">
      <t>トウ</t>
    </rPh>
    <rPh sb="18" eb="20">
      <t>モロモロ</t>
    </rPh>
    <rPh sb="28" eb="29">
      <t>ガワ</t>
    </rPh>
    <rPh sb="31" eb="33">
      <t>ドウヨウ</t>
    </rPh>
    <rPh sb="38" eb="41">
      <t>ミカクニン</t>
    </rPh>
    <phoneticPr fontId="3"/>
  </si>
  <si>
    <t>インナー側では高LV対象として放浪王ルガルバンダでも実ダメージと算出ダメージが合致することを確認しているが、ドール側ではLV差による影響が未検証</t>
    <rPh sb="4" eb="5">
      <t>ガワ</t>
    </rPh>
    <rPh sb="7" eb="8">
      <t>コウ</t>
    </rPh>
    <rPh sb="10" eb="12">
      <t>タイショウ</t>
    </rPh>
    <rPh sb="15" eb="17">
      <t>ホウロウ</t>
    </rPh>
    <rPh sb="17" eb="18">
      <t>オウ</t>
    </rPh>
    <rPh sb="26" eb="27">
      <t>ジツ</t>
    </rPh>
    <rPh sb="32" eb="34">
      <t>サンシュツ</t>
    </rPh>
    <rPh sb="39" eb="41">
      <t>ガッチ</t>
    </rPh>
    <rPh sb="46" eb="48">
      <t>カクニン</t>
    </rPh>
    <rPh sb="57" eb="58">
      <t>ガワ</t>
    </rPh>
    <rPh sb="62" eb="63">
      <t>サ</t>
    </rPh>
    <rPh sb="66" eb="68">
      <t>エイキョウ</t>
    </rPh>
    <rPh sb="69" eb="72">
      <t>ミケンショウ</t>
    </rPh>
    <phoneticPr fontId="3"/>
  </si>
  <si>
    <t>各種OCGによるダメージアップ率未検証</t>
    <rPh sb="0" eb="2">
      <t>カクシュ</t>
    </rPh>
    <rPh sb="15" eb="16">
      <t>リツ</t>
    </rPh>
    <rPh sb="16" eb="19">
      <t>ミケンショウ</t>
    </rPh>
    <phoneticPr fontId="3"/>
  </si>
  <si>
    <t>コクピットの確率が通常時、OCG時共に明記されてるが、そこには潜在との関連は書いてない</t>
    <phoneticPr fontId="3"/>
  </si>
  <si>
    <t>安定性枠やばらつきに関係する部分はインナー側のものをそのままもってきているのでドールでは支障がでるやも</t>
    <rPh sb="0" eb="3">
      <t>アンテイセイ</t>
    </rPh>
    <rPh sb="3" eb="4">
      <t>ワク</t>
    </rPh>
    <rPh sb="10" eb="12">
      <t>カンケイ</t>
    </rPh>
    <rPh sb="14" eb="16">
      <t>ブブン</t>
    </rPh>
    <rPh sb="21" eb="22">
      <t>ガワ</t>
    </rPh>
    <rPh sb="44" eb="46">
      <t>シショウ</t>
    </rPh>
    <phoneticPr fontId="3"/>
  </si>
  <si>
    <t>現時点で既に、超兵器であるBarrage-Cloakが算出したバラつき範囲内におさまっていない</t>
    <rPh sb="0" eb="3">
      <t>ゲンジテン</t>
    </rPh>
    <rPh sb="4" eb="5">
      <t>スデ</t>
    </rPh>
    <rPh sb="7" eb="8">
      <t>チョウ</t>
    </rPh>
    <rPh sb="8" eb="10">
      <t>ヘイキ</t>
    </rPh>
    <rPh sb="27" eb="29">
      <t>サンシュツ</t>
    </rPh>
    <rPh sb="35" eb="38">
      <t>ハンイナイ</t>
    </rPh>
    <phoneticPr fontId="3"/>
  </si>
  <si>
    <t>→バラつき範囲内におさまっていないものは、ビーム耐性ダウンの効果がランクアップしてしまったデータであると推察される</t>
    <rPh sb="5" eb="8">
      <t>ハンイナイ</t>
    </rPh>
    <rPh sb="24" eb="26">
      <t>タイセイ</t>
    </rPh>
    <rPh sb="30" eb="32">
      <t>コウカ</t>
    </rPh>
    <rPh sb="52" eb="54">
      <t>スイサツ</t>
    </rPh>
    <phoneticPr fontId="3"/>
  </si>
  <si>
    <t>OCGの「与ダメージアップ」はOBOROが1.5倍、KAMIKAZEが2.5倍、LEGIONが3倍</t>
    <phoneticPr fontId="3"/>
  </si>
  <si>
    <t>20150706　ver1.0.0　ドールダメージ計算式</t>
    <rPh sb="25" eb="27">
      <t>ケイサン</t>
    </rPh>
    <rPh sb="27" eb="28">
      <t>シキ</t>
    </rPh>
    <phoneticPr fontId="3"/>
  </si>
  <si>
    <t>20150723　ver1.0.1　オートアタックダメージについて　</t>
    <phoneticPr fontId="3"/>
  </si>
  <si>
    <t>20150914　ver1.0.1　163　164番シールドについて　　　強化会心について　　OCGについて</t>
    <rPh sb="25" eb="26">
      <t>バン</t>
    </rPh>
    <rPh sb="37" eb="39">
      <t>キョウカ</t>
    </rPh>
    <rPh sb="39" eb="41">
      <t>カイシン</t>
    </rPh>
    <phoneticPr fontId="3"/>
  </si>
  <si>
    <t>インナーダメージ計算式でここまでわかったことをドール計算式に導入</t>
    <rPh sb="8" eb="10">
      <t>ケイサン</t>
    </rPh>
    <rPh sb="10" eb="11">
      <t>シキ</t>
    </rPh>
    <rPh sb="26" eb="28">
      <t>ケイサン</t>
    </rPh>
    <rPh sb="28" eb="29">
      <t>シキ</t>
    </rPh>
    <rPh sb="30" eb="32">
      <t>ドウニュウ</t>
    </rPh>
    <phoneticPr fontId="3"/>
  </si>
  <si>
    <t>ダメージ＝（100%+0～5%）＊　[　（○○力＊○○力アップ枠＊アーツ倍率＋ダメージ指数＊（100%±安定性枠））＊（会心枠）＊（部位硬度枠）＊（属性耐性枠）　]</t>
    <rPh sb="43" eb="45">
      <t>シスウ</t>
    </rPh>
    <rPh sb="52" eb="55">
      <t>アンテイセイ</t>
    </rPh>
    <rPh sb="55" eb="56">
      <t>ワク</t>
    </rPh>
    <rPh sb="60" eb="62">
      <t>カイシン</t>
    </rPh>
    <rPh sb="62" eb="63">
      <t>ワク</t>
    </rPh>
    <rPh sb="66" eb="68">
      <t>ブイ</t>
    </rPh>
    <rPh sb="68" eb="70">
      <t>コウド</t>
    </rPh>
    <rPh sb="70" eb="71">
      <t>ワク</t>
    </rPh>
    <rPh sb="74" eb="76">
      <t>ゾクセイ</t>
    </rPh>
    <rPh sb="76" eb="78">
      <t>タイセイ</t>
    </rPh>
    <rPh sb="78" eb="79">
      <t>ワク</t>
    </rPh>
    <phoneticPr fontId="3"/>
  </si>
  <si>
    <t>○○力アップ枠＝100%＋射撃力アップ＋格闘力アップ＋・・・</t>
    <rPh sb="2" eb="3">
      <t>リョク</t>
    </rPh>
    <rPh sb="6" eb="7">
      <t>ワク</t>
    </rPh>
    <rPh sb="13" eb="15">
      <t>シャゲキ</t>
    </rPh>
    <rPh sb="15" eb="16">
      <t>リョク</t>
    </rPh>
    <rPh sb="20" eb="22">
      <t>カクトウ</t>
    </rPh>
    <rPh sb="22" eb="23">
      <t>リョク</t>
    </rPh>
    <phoneticPr fontId="3"/>
  </si>
  <si>
    <t>163番シールド　格闘力アップ：ランク5は+50%　ランク6は+80%</t>
    <rPh sb="3" eb="4">
      <t>バン</t>
    </rPh>
    <rPh sb="9" eb="11">
      <t>カクトウ</t>
    </rPh>
    <rPh sb="11" eb="12">
      <t>リョク</t>
    </rPh>
    <phoneticPr fontId="3"/>
  </si>
  <si>
    <t>164番シールド　射撃力アップ：ランク5は+50%　ランク6は+80%</t>
    <rPh sb="3" eb="4">
      <t>バン</t>
    </rPh>
    <rPh sb="9" eb="11">
      <t>シャゲキ</t>
    </rPh>
    <rPh sb="11" eb="12">
      <t>リョク</t>
    </rPh>
    <phoneticPr fontId="3"/>
  </si>
  <si>
    <t>安定性枠＝100%±（安定性＋Custom.WP-BALANCE＋Custom.WP-BREAKER）</t>
    <rPh sb="0" eb="3">
      <t>アンテイセイ</t>
    </rPh>
    <rPh sb="3" eb="4">
      <t>ワク</t>
    </rPh>
    <rPh sb="11" eb="14">
      <t>アンテイセイ</t>
    </rPh>
    <phoneticPr fontId="3"/>
  </si>
  <si>
    <t>（安定性＋Custom.WP-BALANCE＋Custom.WP-BREAKER）の上限は無し</t>
    <rPh sb="42" eb="44">
      <t>ジョウゲン</t>
    </rPh>
    <rPh sb="45" eb="46">
      <t>ナ</t>
    </rPh>
    <phoneticPr fontId="3"/>
  </si>
  <si>
    <t>（安定性＋Custom.WP-BALANCE＋Custom.WP-BREAKER）の下限は0%</t>
    <rPh sb="42" eb="44">
      <t>カゲン</t>
    </rPh>
    <phoneticPr fontId="3"/>
  </si>
  <si>
    <t>格闘武器の場合、アーツ倍率として100%が適応される</t>
    <rPh sb="0" eb="2">
      <t>カクトウ</t>
    </rPh>
    <rPh sb="2" eb="4">
      <t>ブキ</t>
    </rPh>
    <rPh sb="5" eb="7">
      <t>バアイ</t>
    </rPh>
    <rPh sb="11" eb="13">
      <t>バイリツ</t>
    </rPh>
    <rPh sb="21" eb="23">
      <t>テキオウ</t>
    </rPh>
    <phoneticPr fontId="3"/>
  </si>
  <si>
    <t>射撃武器の場合、アーツ倍率として　100%/装弾数　が適応される</t>
    <rPh sb="0" eb="2">
      <t>シャゲキ</t>
    </rPh>
    <rPh sb="2" eb="4">
      <t>ブキ</t>
    </rPh>
    <rPh sb="5" eb="7">
      <t>バアイ</t>
    </rPh>
    <rPh sb="11" eb="13">
      <t>バイリツ</t>
    </rPh>
    <rPh sb="22" eb="24">
      <t>ソウダン</t>
    </rPh>
    <rPh sb="24" eb="25">
      <t>スウ</t>
    </rPh>
    <rPh sb="27" eb="29">
      <t>テキオウ</t>
    </rPh>
    <phoneticPr fontId="3"/>
  </si>
  <si>
    <t>ディスクボム（非バグ）は3ヒットするが、装弾数1の記載の通り、アーツ倍率としては100%/1=100%　が適応される</t>
    <rPh sb="7" eb="8">
      <t>ヒ</t>
    </rPh>
    <rPh sb="20" eb="22">
      <t>ソウダン</t>
    </rPh>
    <rPh sb="22" eb="23">
      <t>スウ</t>
    </rPh>
    <rPh sb="25" eb="27">
      <t>キサイ</t>
    </rPh>
    <rPh sb="28" eb="29">
      <t>トオ</t>
    </rPh>
    <rPh sb="34" eb="36">
      <t>バイリツ</t>
    </rPh>
    <rPh sb="53" eb="55">
      <t>テキオウ</t>
    </rPh>
    <phoneticPr fontId="3"/>
  </si>
  <si>
    <t>MAG（IV）付きディスクボム右手　は、元々の装弾数１と合計した総装弾数5として　アーツ倍率100%/5=20%　が適応されると予想したが、実際はこれよりも倍率が低くなっているよう</t>
    <rPh sb="7" eb="8">
      <t>ツ</t>
    </rPh>
    <rPh sb="15" eb="17">
      <t>ミギテ</t>
    </rPh>
    <rPh sb="20" eb="22">
      <t>モトモト</t>
    </rPh>
    <rPh sb="23" eb="25">
      <t>ソウダン</t>
    </rPh>
    <rPh sb="25" eb="26">
      <t>スウ</t>
    </rPh>
    <rPh sb="28" eb="30">
      <t>ゴウケイ</t>
    </rPh>
    <rPh sb="32" eb="33">
      <t>ソウ</t>
    </rPh>
    <rPh sb="33" eb="35">
      <t>ソウダン</t>
    </rPh>
    <rPh sb="35" eb="36">
      <t>スウ</t>
    </rPh>
    <rPh sb="44" eb="46">
      <t>バイリツ</t>
    </rPh>
    <rPh sb="58" eb="60">
      <t>テキオウ</t>
    </rPh>
    <rPh sb="64" eb="66">
      <t>ヨソウ</t>
    </rPh>
    <rPh sb="70" eb="72">
      <t>ジッサイ</t>
    </rPh>
    <rPh sb="78" eb="80">
      <t>バイリツ</t>
    </rPh>
    <rPh sb="81" eb="82">
      <t>ヒク</t>
    </rPh>
    <phoneticPr fontId="3"/>
  </si>
  <si>
    <t>MAG付きディスクボム左手でのディスクボム右手は、たくさんヒットするにも関わらず、装弾数１扱いであり、アーツ倍率としては100%/1=100%　が適応される　　　カスタムバランスをつけていても、それが反映されていないようなダメージが混じるなど不可解な点が多い</t>
    <rPh sb="3" eb="4">
      <t>ツ</t>
    </rPh>
    <rPh sb="11" eb="13">
      <t>ヒダリテ</t>
    </rPh>
    <rPh sb="21" eb="23">
      <t>ミギテ</t>
    </rPh>
    <rPh sb="36" eb="37">
      <t>カカ</t>
    </rPh>
    <rPh sb="41" eb="43">
      <t>ソウダン</t>
    </rPh>
    <rPh sb="43" eb="44">
      <t>スウ</t>
    </rPh>
    <rPh sb="45" eb="46">
      <t>アツカ</t>
    </rPh>
    <rPh sb="54" eb="56">
      <t>バイリツ</t>
    </rPh>
    <rPh sb="73" eb="75">
      <t>テキオウ</t>
    </rPh>
    <rPh sb="100" eb="102">
      <t>ハンエイ</t>
    </rPh>
    <rPh sb="116" eb="117">
      <t>マ</t>
    </rPh>
    <rPh sb="121" eb="124">
      <t>フカカイ</t>
    </rPh>
    <rPh sb="125" eb="126">
      <t>テン</t>
    </rPh>
    <rPh sb="127" eb="128">
      <t>オオ</t>
    </rPh>
    <phoneticPr fontId="3"/>
  </si>
  <si>
    <t>ドールオートアタックについても、インナーオートアタックと同じくアーツのダメージ計算とは異なる部分もあると思われる</t>
    <rPh sb="28" eb="29">
      <t>オナ</t>
    </rPh>
    <rPh sb="39" eb="41">
      <t>ケイサン</t>
    </rPh>
    <rPh sb="43" eb="44">
      <t>コト</t>
    </rPh>
    <rPh sb="46" eb="48">
      <t>ブブン</t>
    </rPh>
    <rPh sb="52" eb="53">
      <t>オモ</t>
    </rPh>
    <phoneticPr fontId="3"/>
  </si>
  <si>
    <t>OCG</t>
    <phoneticPr fontId="3"/>
  </si>
  <si>
    <t>Wels、Policeman【HAGANE】格闘武器攻撃アップ　　：格闘武器使用時　会心枠+100%　格闘力アップ枠+100%　　　　射撃武器使用時　会心枠+0%　射撃力アップ枠+100%</t>
    <rPh sb="34" eb="36">
      <t>カクトウ</t>
    </rPh>
    <rPh sb="36" eb="38">
      <t>ブキ</t>
    </rPh>
    <rPh sb="38" eb="41">
      <t>シヨウジ</t>
    </rPh>
    <rPh sb="67" eb="69">
      <t>シャゲキ</t>
    </rPh>
    <rPh sb="69" eb="71">
      <t>ブキ</t>
    </rPh>
    <rPh sb="71" eb="73">
      <t>シヨウ</t>
    </rPh>
    <rPh sb="73" eb="74">
      <t>ジ</t>
    </rPh>
    <rPh sb="75" eb="77">
      <t>カイシン</t>
    </rPh>
    <rPh sb="77" eb="78">
      <t>ワク</t>
    </rPh>
    <rPh sb="82" eb="84">
      <t>シャゲキ</t>
    </rPh>
    <rPh sb="84" eb="85">
      <t>リョク</t>
    </rPh>
    <rPh sb="88" eb="89">
      <t>ワク</t>
    </rPh>
    <phoneticPr fontId="3"/>
  </si>
  <si>
    <t>Amdusias【KURENAI】格闘武器攻撃アップ　　　　　　：格闘武器使用時　会心枠+100%　格闘力アップ枠+100%　　　　射撃武器使用時　会心枠+0%　射撃力アップ枠+100%</t>
    <phoneticPr fontId="3"/>
  </si>
  <si>
    <t>Inferno【HIBANA】射撃武器攻撃アップ　　　 　　　　　：格闘武器使用時　変化無し　　　　　　　　　　　　　　　 　　　　　　射撃武器使用時　会心枠+100%</t>
    <rPh sb="34" eb="36">
      <t>カクトウ</t>
    </rPh>
    <rPh sb="36" eb="38">
      <t>ブキ</t>
    </rPh>
    <rPh sb="38" eb="41">
      <t>シヨウジ</t>
    </rPh>
    <rPh sb="42" eb="44">
      <t>ヘンカ</t>
    </rPh>
    <rPh sb="44" eb="45">
      <t>ナ</t>
    </rPh>
    <rPh sb="68" eb="70">
      <t>シャゲキ</t>
    </rPh>
    <rPh sb="70" eb="72">
      <t>ブキ</t>
    </rPh>
    <rPh sb="72" eb="75">
      <t>シヨウジ</t>
    </rPh>
    <rPh sb="76" eb="78">
      <t>カイシン</t>
    </rPh>
    <rPh sb="78" eb="79">
      <t>ワク</t>
    </rPh>
    <phoneticPr fontId="3"/>
  </si>
  <si>
    <t>Mastema【GEKITETU】射撃武器攻撃アップ　　　　　　：格闘武器使用時　変化無し　　　　　　　　　　　　　　　　　　　　　射撃武器使用時　会心枠+100%</t>
    <rPh sb="33" eb="35">
      <t>カクトウ</t>
    </rPh>
    <rPh sb="35" eb="37">
      <t>ブキ</t>
    </rPh>
    <rPh sb="37" eb="40">
      <t>シヨウジ</t>
    </rPh>
    <rPh sb="41" eb="43">
      <t>ヘンカ</t>
    </rPh>
    <rPh sb="43" eb="44">
      <t>ナ</t>
    </rPh>
    <rPh sb="66" eb="68">
      <t>シャゲキ</t>
    </rPh>
    <rPh sb="68" eb="70">
      <t>ブキ</t>
    </rPh>
    <rPh sb="70" eb="73">
      <t>シヨウジ</t>
    </rPh>
    <rPh sb="74" eb="76">
      <t>カイシン</t>
    </rPh>
    <rPh sb="76" eb="77">
      <t>ワク</t>
    </rPh>
    <phoneticPr fontId="3"/>
  </si>
  <si>
    <t>Urban【OBORO】与ダメージアップ　　　　　　　　　　　　：格闘武器使用時　会心枠+50%　　　　　　　　　　　　　　　　　　　射撃武器使用時　会心枠+50%</t>
    <rPh sb="33" eb="35">
      <t>カクトウ</t>
    </rPh>
    <rPh sb="35" eb="37">
      <t>ブキ</t>
    </rPh>
    <rPh sb="37" eb="40">
      <t>シヨウジ</t>
    </rPh>
    <rPh sb="41" eb="43">
      <t>カイシン</t>
    </rPh>
    <rPh sb="43" eb="44">
      <t>ワク</t>
    </rPh>
    <rPh sb="67" eb="69">
      <t>シャゲキ</t>
    </rPh>
    <rPh sb="69" eb="71">
      <t>ブキ</t>
    </rPh>
    <rPh sb="71" eb="74">
      <t>シヨウジ</t>
    </rPh>
    <rPh sb="75" eb="77">
      <t>カイシン</t>
    </rPh>
    <rPh sb="77" eb="78">
      <t>ワク</t>
    </rPh>
    <phoneticPr fontId="3"/>
  </si>
  <si>
    <t>Excavator、Yumbo【KAMIKAZE】与ダメージアップ 　：格闘武器使用時　会心枠+150%　　　　　　　　　　　　　　　　　　　射撃武器使用時　会心枠+150%</t>
    <phoneticPr fontId="3"/>
  </si>
  <si>
    <t>Ares【LEGION】与ダメージアップ　　　　　　　　　　　　：格闘武器使用時　会心枠+200%　　　　　　　　　　　　　　　　　　　射撃武器使用時　会心枠+200%</t>
    <phoneticPr fontId="3"/>
  </si>
  <si>
    <t>LEGIONとKAMIKAZEは、OBOROの結果と　攻略スレからの情報からの類推</t>
    <rPh sb="23" eb="25">
      <t>ケッカ</t>
    </rPh>
    <rPh sb="27" eb="29">
      <t>コウリャク</t>
    </rPh>
    <rPh sb="34" eb="36">
      <t>ジョウホウ</t>
    </rPh>
    <rPh sb="39" eb="41">
      <t>ルイスイ</t>
    </rPh>
    <phoneticPr fontId="3"/>
  </si>
  <si>
    <t>○○力アップ枠はシールドの○○力アップと重複する</t>
    <rPh sb="2" eb="3">
      <t>リョク</t>
    </rPh>
    <rPh sb="6" eb="7">
      <t>ワク</t>
    </rPh>
    <rPh sb="15" eb="16">
      <t>リョク</t>
    </rPh>
    <rPh sb="20" eb="22">
      <t>ジュウフク</t>
    </rPh>
    <phoneticPr fontId="3"/>
  </si>
  <si>
    <t>Barrage-Cloakによるビーム耐性ダウンのように複数回攻撃のものは同攻撃中に反映される</t>
    <rPh sb="19" eb="21">
      <t>タイセイ</t>
    </rPh>
    <rPh sb="28" eb="31">
      <t>フクスウカイ</t>
    </rPh>
    <rPh sb="31" eb="33">
      <t>コウゲキ</t>
    </rPh>
    <rPh sb="37" eb="38">
      <t>オナ</t>
    </rPh>
    <rPh sb="38" eb="41">
      <t>コウゲキチュウ</t>
    </rPh>
    <rPh sb="42" eb="44">
      <t>ハンエイ</t>
    </rPh>
    <phoneticPr fontId="3"/>
  </si>
  <si>
    <t>Dragonなどの耐性ダウン持ち単発攻撃において、その攻撃そのものには自身によって付与される耐性ダウンの影響は与えられない</t>
    <rPh sb="9" eb="11">
      <t>タイセイ</t>
    </rPh>
    <rPh sb="14" eb="15">
      <t>モ</t>
    </rPh>
    <rPh sb="16" eb="18">
      <t>タンパツ</t>
    </rPh>
    <rPh sb="18" eb="20">
      <t>コウゲキ</t>
    </rPh>
    <rPh sb="27" eb="29">
      <t>コウゲキ</t>
    </rPh>
    <rPh sb="35" eb="37">
      <t>ジシン</t>
    </rPh>
    <rPh sb="41" eb="43">
      <t>フヨ</t>
    </rPh>
    <rPh sb="46" eb="48">
      <t>タイセイ</t>
    </rPh>
    <rPh sb="52" eb="54">
      <t>エイキョウ</t>
    </rPh>
    <rPh sb="55" eb="56">
      <t>アタ</t>
    </rPh>
    <phoneticPr fontId="3"/>
  </si>
  <si>
    <t>攻撃→ダメージ→デバフ付与の処理順だと思われる</t>
    <rPh sb="0" eb="2">
      <t>コウゲキ</t>
    </rPh>
    <rPh sb="11" eb="13">
      <t>フヨ</t>
    </rPh>
    <rPh sb="14" eb="16">
      <t>ショリ</t>
    </rPh>
    <rPh sb="16" eb="17">
      <t>ジュン</t>
    </rPh>
    <rPh sb="19" eb="20">
      <t>オモ</t>
    </rPh>
    <phoneticPr fontId="3"/>
  </si>
  <si>
    <t>攻略スレ29　391</t>
    <rPh sb="0" eb="2">
      <t>コウリャク</t>
    </rPh>
    <phoneticPr fontId="3"/>
  </si>
  <si>
    <t>攻略スレ30　800</t>
    <rPh sb="0" eb="2">
      <t>コウリャク</t>
    </rPh>
    <phoneticPr fontId="3"/>
  </si>
  <si>
    <t>とある個人ブログでドールダメージのデバイス強化の上限が書かれてた。元情報はmiiverseからとか </t>
  </si>
  <si>
    <t>属性攻撃力アップは400％が限界。 </t>
    <phoneticPr fontId="3"/>
  </si>
  <si>
    <t>各種キラーは960％が限界。 </t>
    <phoneticPr fontId="3"/>
  </si>
  <si>
    <t>ウェポン攻撃力アップは100％が限界。 </t>
    <phoneticPr fontId="3"/>
  </si>
  <si>
    <t>→ウェポン攻撃力は120%　の時点では上限をむかえていない</t>
    <rPh sb="5" eb="8">
      <t>コウゲキリョク</t>
    </rPh>
    <rPh sb="15" eb="17">
      <t>ジテン</t>
    </rPh>
    <rPh sb="19" eb="21">
      <t>ジョウゲン</t>
    </rPh>
    <phoneticPr fontId="3"/>
  </si>
  <si>
    <t>　属性攻撃力アップは588%　の時点では上限をむかえていない</t>
    <rPh sb="1" eb="3">
      <t>ゾクセイ</t>
    </rPh>
    <rPh sb="3" eb="6">
      <t>コウゲキリョク</t>
    </rPh>
    <rPh sb="16" eb="18">
      <t>ジテン</t>
    </rPh>
    <rPh sb="20" eb="22">
      <t>ジョウゲン</t>
    </rPh>
    <phoneticPr fontId="3"/>
  </si>
  <si>
    <t>　各種キラーの件はもういいや</t>
    <rPh sb="1" eb="3">
      <t>カクシュ</t>
    </rPh>
    <rPh sb="7" eb="8">
      <t>ケン</t>
    </rPh>
    <phoneticPr fontId="3"/>
  </si>
  <si>
    <t>　　→検証スレ31　481の方が検証してくださった　種族特効1160%　の時点では上限をむかえていない</t>
    <rPh sb="3" eb="5">
      <t>ケンショウ</t>
    </rPh>
    <rPh sb="14" eb="15">
      <t>カタ</t>
    </rPh>
    <rPh sb="16" eb="18">
      <t>ケンショウ</t>
    </rPh>
    <rPh sb="26" eb="28">
      <t>シュゾク</t>
    </rPh>
    <rPh sb="28" eb="30">
      <t>トッコウ</t>
    </rPh>
    <rPh sb="37" eb="39">
      <t>ジテン</t>
    </rPh>
    <rPh sb="41" eb="43">
      <t>ジョウゲン</t>
    </rPh>
    <phoneticPr fontId="3"/>
  </si>
  <si>
    <t>攻略スレ30　919</t>
    <rPh sb="0" eb="2">
      <t>コウリャク</t>
    </rPh>
    <phoneticPr fontId="3"/>
  </si>
  <si>
    <t>攻略本によるとオーバークロックギアの射撃武器攻撃アップの説明が </t>
  </si>
  <si>
    <t>GEKITETUとHIBANAで微妙に違うだけど、具体的なダメージの違いってあるのかな </t>
  </si>
  <si>
    <t>GEKITETUは射撃武器ダメージが補正含めて最終的に2倍 </t>
  </si>
  <si>
    <t>HIBANAは武器攻撃力だけが100％アップ </t>
  </si>
  <si>
    <t>とも読み取れるだけど </t>
  </si>
  <si>
    <t>攻略スレ31　543　</t>
    <rPh sb="0" eb="2">
      <t>コウリャク</t>
    </rPh>
    <phoneticPr fontId="3"/>
  </si>
  <si>
    <t>アーツをAで決定した時の位置でPosDmg.が適用されるかが決まる </t>
  </si>
  <si>
    <t>武器を構えている間に位置が変わっても決定した時の位置を計算に使う </t>
  </si>
  <si>
    <t>Deus-Crusherのアルティメット特効は会心枠に+200%</t>
    <phoneticPr fontId="3"/>
  </si>
  <si>
    <t>攻略スレ29　966</t>
    <rPh sb="0" eb="2">
      <t>コウリャク</t>
    </rPh>
    <phoneticPr fontId="3"/>
  </si>
  <si>
    <t>以前検証した人が、全武器共通で射程の最大上限があるって言ってたよ </t>
  </si>
  <si>
    <t>その上限の内訳に、武器が元々持ってる射程距離も入ってるってさ </t>
  </si>
  <si>
    <t>だから肩スナイパーみたいに元々が長射程の設定だと、残った限界値が少なくて </t>
  </si>
  <si>
    <t>すぐに上限に到達しちゃうんだね </t>
  </si>
  <si>
    <t>フェニックスは元の射程がそこまで長くないから、アフィックスも含めていくつかは活きてるんではｗ </t>
    <phoneticPr fontId="3"/>
  </si>
  <si>
    <t>でも範囲攻撃の場合、ロックした対象のみに射程強化が加わるので全体としては拡がらないと聞いた事が… </t>
  </si>
  <si>
    <t>攻略スレ31　963　</t>
    <rPh sb="0" eb="2">
      <t>コウリャク</t>
    </rPh>
    <phoneticPr fontId="3"/>
  </si>
  <si>
    <t>Boost系上限の話題</t>
    <rPh sb="5" eb="6">
      <t>ケイ</t>
    </rPh>
    <rPh sb="6" eb="8">
      <t>ジョウゲン</t>
    </rPh>
    <rPh sb="9" eb="11">
      <t>ワダイ</t>
    </rPh>
    <phoneticPr fontId="3"/>
  </si>
  <si>
    <t>ドールで100%、インナーで100%、心機一体で12%で、+212%が上限</t>
    <phoneticPr fontId="3"/>
  </si>
  <si>
    <t>攻略スレ32　35</t>
    <rPh sb="0" eb="2">
      <t>コウリャク</t>
    </rPh>
    <phoneticPr fontId="3"/>
  </si>
  <si>
    <t>インナー武器の場合は&gt;&gt;34が指摘してるように種族会心の方が特定の種族にしか効かない代わりに1デバイスあたりの会心率が高い </t>
  </si>
  <si>
    <t>だけどなぜかドール武器の場合は種族会心と汎用会心の効果が同じになってるから種族会心がただの劣化になってるね </t>
  </si>
  <si>
    <t>アフィでくっついてきたとかなら別として、デバイスつくるなら無印会心アップ一択かと </t>
  </si>
  <si>
    <t>攻略スレ32　101　</t>
    <rPh sb="0" eb="2">
      <t>コウリャク</t>
    </rPh>
    <phoneticPr fontId="3"/>
  </si>
  <si>
    <t>ドールOCGのエクステンドについて</t>
    <phoneticPr fontId="3"/>
  </si>
  <si>
    <t>一回目、二回目のExtendは確定 </t>
  </si>
  <si>
    <t>三回目は基本確率が50%で、コクピットタイムが出た回数×20%プラスされる </t>
  </si>
  <si>
    <t>四回目～六回目までは、基本0%、コクピットタイム×20% </t>
  </si>
  <si>
    <t>六回で打ち止めとなる。 </t>
  </si>
  <si>
    <t>攻略スレ33　108</t>
    <rPh sb="0" eb="2">
      <t>コウリャク</t>
    </rPh>
    <phoneticPr fontId="3"/>
  </si>
  <si>
    <t xml:space="preserve">基本的にNPCはOCG中しか超兵器使わない </t>
    <phoneticPr fontId="3"/>
  </si>
  <si>
    <t>テレシアワンパンサイト</t>
    <phoneticPr fontId="3"/>
  </si>
  <si>
    <t>ドリルパイルの背後特効は会心枠に+100%</t>
    <rPh sb="7" eb="9">
      <t>ハイゴ</t>
    </rPh>
    <rPh sb="9" eb="11">
      <t>トッコウ</t>
    </rPh>
    <rPh sb="12" eb="14">
      <t>カイシン</t>
    </rPh>
    <rPh sb="14" eb="15">
      <t>ワク</t>
    </rPh>
    <phoneticPr fontId="3"/>
  </si>
  <si>
    <t>攻略スレ33　952</t>
    <rPh sb="0" eb="2">
      <t>コウリャク</t>
    </rPh>
    <phoneticPr fontId="3"/>
  </si>
  <si>
    <t>店売りフラップについているリキャ短アフィに関する情報</t>
    <rPh sb="21" eb="22">
      <t>カン</t>
    </rPh>
    <rPh sb="24" eb="26">
      <t>ジョウホウ</t>
    </rPh>
    <phoneticPr fontId="3"/>
  </si>
  <si>
    <t>攻略スレ33　953</t>
    <rPh sb="0" eb="2">
      <t>コウリャク</t>
    </rPh>
    <phoneticPr fontId="3"/>
  </si>
  <si>
    <t>素リキャストタイム * (100% - デバイス短縮率%　-　アフィ短縮率%　) * (100% - OCG短縮率%)　と推測。 </t>
  </si>
  <si>
    <t>※OCG短縮率は50%</t>
  </si>
  <si>
    <t>MDS-XXSX550SA　M-XXSniper</t>
    <phoneticPr fontId="3"/>
  </si>
  <si>
    <t>MDS-XXSX540SA　M-XXSniper</t>
    <phoneticPr fontId="3"/>
  </si>
  <si>
    <t>MDS-XXSX520SA　M-XXSniper</t>
    <phoneticPr fontId="3"/>
  </si>
  <si>
    <t>MDS-XXFX160SA　G2-Buster</t>
    <phoneticPr fontId="3"/>
  </si>
  <si>
    <t>MDS-XS360GR　H-Missile</t>
    <phoneticPr fontId="3"/>
  </si>
  <si>
    <t>MDS-XS760GR　M-Missile</t>
    <phoneticPr fontId="3"/>
  </si>
  <si>
    <t>MDS-XXSX360SA　F-Rifle</t>
    <phoneticPr fontId="3"/>
  </si>
  <si>
    <t>MDS-XXSX360SA　F2-Rifle</t>
    <phoneticPr fontId="3"/>
  </si>
  <si>
    <t>MDS-XXS560GG　Flap</t>
    <phoneticPr fontId="3"/>
  </si>
  <si>
    <t>MDS-XXS260ME　Widebeam</t>
    <phoneticPr fontId="3"/>
  </si>
  <si>
    <t>MDS-XS460GR　G-Revolver</t>
    <phoneticPr fontId="3"/>
  </si>
  <si>
    <t>MDS-XS140LA　L-Canon</t>
    <phoneticPr fontId="3"/>
  </si>
  <si>
    <t>MDB-XXF160ME　Dragon</t>
    <phoneticPr fontId="3"/>
  </si>
  <si>
    <t>MDB-XXF160SA　Buster</t>
    <phoneticPr fontId="3"/>
  </si>
  <si>
    <t>MDB-XXF160GG　Javelin</t>
    <phoneticPr fontId="3"/>
  </si>
  <si>
    <t>MDB-XXS460GG　Phoenix</t>
    <phoneticPr fontId="3"/>
  </si>
  <si>
    <t>MDB-XXS660SA　Buster-Launcher</t>
    <phoneticPr fontId="3"/>
  </si>
  <si>
    <t>MDB-XS251GR　T-Crow</t>
    <phoneticPr fontId="3"/>
  </si>
  <si>
    <t>MDB-XS360LA　A-Spear</t>
    <phoneticPr fontId="3"/>
  </si>
  <si>
    <t>MDB-XXS460ME　Backbom</t>
    <phoneticPr fontId="3"/>
  </si>
  <si>
    <t>MDB-XXS760SA　L-Missile</t>
    <phoneticPr fontId="3"/>
  </si>
  <si>
    <t>MDB-XX660ME　L-Missile</t>
    <phoneticPr fontId="3"/>
  </si>
  <si>
    <t>MDB-XS560GR　R-Canon</t>
    <phoneticPr fontId="3"/>
  </si>
  <si>
    <t>MDB-XXS360GG　H-Arrow</t>
    <phoneticPr fontId="3"/>
  </si>
  <si>
    <t>MDB-XXS260ME　S-Missile</t>
    <phoneticPr fontId="3"/>
  </si>
  <si>
    <t>MDB-XXS160ME　B-Gatling</t>
    <phoneticPr fontId="3"/>
  </si>
  <si>
    <t>MDK-XXF260SA　V-knuckle</t>
    <phoneticPr fontId="3"/>
  </si>
  <si>
    <t>MDK-XXS360ME　Cracker-PD</t>
    <phoneticPr fontId="3"/>
  </si>
  <si>
    <t>MDK-XXF260ME　Claymore</t>
    <phoneticPr fontId="3"/>
  </si>
  <si>
    <t>MDB-USP180SA Six-Cannon</t>
    <phoneticPr fontId="3"/>
  </si>
  <si>
    <t>MDS-USP1480SA Flame-Assault</t>
    <phoneticPr fontId="3"/>
  </si>
  <si>
    <t>MDB-USP1380SA Bomb-Frail</t>
    <phoneticPr fontId="3"/>
  </si>
  <si>
    <t>MDB-USP380GG Gravity-Sword</t>
    <phoneticPr fontId="3"/>
  </si>
  <si>
    <t>MDB-XXS560ME　Meteor</t>
    <phoneticPr fontId="3"/>
  </si>
  <si>
    <t>MDB-XXS560SA　Hyper-Rail</t>
    <phoneticPr fontId="3"/>
  </si>
  <si>
    <t>MDB-XXS460SA　Grenede</t>
    <phoneticPr fontId="3"/>
  </si>
  <si>
    <t>MDB-XS562GR　R-Canon</t>
    <phoneticPr fontId="3"/>
  </si>
  <si>
    <t>MDB-XS161GR　V-Beam</t>
    <phoneticPr fontId="3"/>
  </si>
  <si>
    <t>MDB-XS2160GR　Rail-Gun</t>
    <phoneticPr fontId="3"/>
  </si>
  <si>
    <t>MDB-XS260GR　T-Crow</t>
    <phoneticPr fontId="3"/>
  </si>
  <si>
    <t>MDS-XS5340LA　OROCHI</t>
    <phoneticPr fontId="3"/>
  </si>
  <si>
    <t>MDB-XS3130LA　SENJU</t>
    <phoneticPr fontId="3"/>
  </si>
  <si>
    <t>MDB-XXF260ME　W-Crusher</t>
    <phoneticPr fontId="3"/>
  </si>
  <si>
    <t>MDB-XS5140LA　HOMURA</t>
    <phoneticPr fontId="3"/>
  </si>
  <si>
    <t>MDS-XXS360GG　SHD-Gravity</t>
    <phoneticPr fontId="3"/>
  </si>
  <si>
    <t>MDB-XS3150　DARKGOD</t>
    <phoneticPr fontId="3"/>
  </si>
  <si>
    <t>MDS-XXF160ME　Heathorn</t>
    <phoneticPr fontId="3"/>
  </si>
  <si>
    <t>MDS-XXSX460SA　B2-Gatling</t>
    <phoneticPr fontId="3"/>
  </si>
  <si>
    <t>MDS-XXS260GG　Voltstorm</t>
    <phoneticPr fontId="3"/>
  </si>
  <si>
    <t>MDS-XS762GR　M-Missile</t>
    <phoneticPr fontId="3"/>
  </si>
  <si>
    <t>MDS-XXSX460SA　B-Gatling</t>
    <phoneticPr fontId="3"/>
  </si>
  <si>
    <t>MDS-XS451GR　G-Revolver</t>
    <phoneticPr fontId="3"/>
  </si>
  <si>
    <t>MDK-XXF160GG　Ringedge</t>
    <phoneticPr fontId="3"/>
  </si>
  <si>
    <t>MDB-USP780SA Graviton-Assault</t>
    <phoneticPr fontId="3"/>
  </si>
  <si>
    <t>MDB-USP480ME Trident-Cannon</t>
    <phoneticPr fontId="3"/>
  </si>
  <si>
    <t>MDB-USP980GG Dragoon-Spear</t>
    <phoneticPr fontId="3"/>
  </si>
  <si>
    <t>MDB-USP1080GG Disk-Flap</t>
    <phoneticPr fontId="3"/>
  </si>
  <si>
    <t>MDB-USP880SA Drillpile</t>
    <phoneticPr fontId="3"/>
  </si>
  <si>
    <t>MDS-USP580GG Howling-Flood</t>
    <phoneticPr fontId="3"/>
  </si>
  <si>
    <t>MDB-USP1180SA Deus-Crusher</t>
    <phoneticPr fontId="3"/>
  </si>
  <si>
    <t>MDS-USP680ME Volt-Horn</t>
    <phoneticPr fontId="3"/>
  </si>
  <si>
    <t>MDW-XXS460ME　Firegun</t>
    <phoneticPr fontId="3"/>
  </si>
  <si>
    <t>MDW-XXF260ME　B-Centipede</t>
    <phoneticPr fontId="3"/>
  </si>
  <si>
    <t>MDW-XXF460SA　Pile-Bunker</t>
    <phoneticPr fontId="3"/>
  </si>
  <si>
    <t>MDW-XXF260SA　Sword</t>
    <phoneticPr fontId="3"/>
  </si>
  <si>
    <t>MDW-XXF260GG　B-Crow</t>
    <phoneticPr fontId="3"/>
  </si>
  <si>
    <t>MDW-XXF360SA　E-Sword</t>
    <phoneticPr fontId="3"/>
  </si>
  <si>
    <t>MDW-XXF160ME　Heat-Edge</t>
    <phoneticPr fontId="3"/>
  </si>
  <si>
    <t>MDW-XXF160SA　Rod</t>
    <phoneticPr fontId="3"/>
  </si>
  <si>
    <t>MDW-XXF160GG　P-Knife</t>
    <phoneticPr fontId="3"/>
  </si>
  <si>
    <t>MDW-XXS860SA　Firegun</t>
    <phoneticPr fontId="3"/>
  </si>
  <si>
    <t>MDW-XXS360ME B-XXSniper</t>
    <phoneticPr fontId="3"/>
  </si>
  <si>
    <t>MDW-XXS760SA　Sniper</t>
    <phoneticPr fontId="3"/>
  </si>
  <si>
    <t>MDW-XF5530GR　HEAT-EDGE</t>
    <phoneticPr fontId="3"/>
  </si>
  <si>
    <t>MDW-XXS1160SA　Wiregun</t>
    <phoneticPr fontId="3"/>
  </si>
  <si>
    <t>MDW-XXS762SA　E-Sniper</t>
    <phoneticPr fontId="3"/>
  </si>
  <si>
    <t>MDW-XF8230XX　BLACK-ROD</t>
    <phoneticPr fontId="3"/>
  </si>
  <si>
    <t>MDW-XXS1060SA　E-Cannon</t>
    <phoneticPr fontId="3"/>
  </si>
  <si>
    <t>MDW-XF8130XX　WHITE-ROD</t>
    <phoneticPr fontId="3"/>
  </si>
  <si>
    <t>MDW-XXS160GG　HB-Rifle</t>
    <phoneticPr fontId="3"/>
  </si>
  <si>
    <t>MDW-XXS460SA　B-Rifle</t>
    <phoneticPr fontId="3"/>
  </si>
  <si>
    <t>MDW-XXS260ME　B-Rifle</t>
    <phoneticPr fontId="3"/>
  </si>
  <si>
    <t>MDW-XXS461SA　Short-Rifle</t>
    <phoneticPr fontId="3"/>
  </si>
  <si>
    <t>MDW-XXS660SA　Shotgun</t>
    <phoneticPr fontId="3"/>
  </si>
  <si>
    <t>MDW-XX160ME　Bladegun</t>
    <phoneticPr fontId="3"/>
  </si>
  <si>
    <t>MDW-XXS260SA　E-Machinegun</t>
    <phoneticPr fontId="3"/>
  </si>
  <si>
    <t>MDW-XXS160SA　Machinegun</t>
    <phoneticPr fontId="3"/>
  </si>
  <si>
    <t>MDW-XXS360SA　Assault</t>
    <phoneticPr fontId="3"/>
  </si>
  <si>
    <t>MDW-XX260GG　Diskbom</t>
    <phoneticPr fontId="3"/>
  </si>
  <si>
    <t>ver1.0.0</t>
    <phoneticPr fontId="3"/>
  </si>
  <si>
    <t>本体攻撃時は部位硬度枠は部位硬度0相当　ただしパーツクラッシャーの影響は受けない</t>
    <phoneticPr fontId="3"/>
  </si>
  <si>
    <t>ビースト</t>
    <phoneticPr fontId="3"/>
  </si>
  <si>
    <t>ルプス</t>
    <phoneticPr fontId="3"/>
  </si>
  <si>
    <t>ノックス</t>
    <phoneticPr fontId="3"/>
  </si>
  <si>
    <t>ペッカー</t>
    <phoneticPr fontId="3"/>
  </si>
  <si>
    <t>トルト</t>
    <phoneticPr fontId="3"/>
  </si>
  <si>
    <t>ウニコル</t>
    <phoneticPr fontId="3"/>
  </si>
  <si>
    <t>エウクス</t>
    <phoneticPr fontId="3"/>
  </si>
  <si>
    <t>シミウス</t>
    <phoneticPr fontId="3"/>
  </si>
  <si>
    <t>イムプレカ</t>
    <phoneticPr fontId="3"/>
  </si>
  <si>
    <t>ドメトム</t>
    <phoneticPr fontId="3"/>
  </si>
  <si>
    <t>ケルウス</t>
    <phoneticPr fontId="3"/>
  </si>
  <si>
    <t>ズース</t>
    <phoneticPr fontId="3"/>
  </si>
  <si>
    <t>アーマーズース</t>
    <phoneticPr fontId="3"/>
  </si>
  <si>
    <t>オウィス</t>
    <phoneticPr fontId="3"/>
  </si>
  <si>
    <t>ミレザウロ</t>
    <phoneticPr fontId="3"/>
  </si>
  <si>
    <t>レグリー</t>
    <phoneticPr fontId="3"/>
  </si>
  <si>
    <t>ストルット</t>
    <phoneticPr fontId="3"/>
  </si>
  <si>
    <t>ドレン</t>
    <phoneticPr fontId="3"/>
  </si>
  <si>
    <t>パラコ</t>
    <phoneticPr fontId="3"/>
  </si>
  <si>
    <t>リュオス（心眼のフェリシアノ）</t>
    <rPh sb="5" eb="7">
      <t>シンガン</t>
    </rPh>
    <phoneticPr fontId="3"/>
  </si>
  <si>
    <t>フォンテラ</t>
    <phoneticPr fontId="3"/>
  </si>
  <si>
    <t>アクイラ</t>
    <phoneticPr fontId="3"/>
  </si>
  <si>
    <t>ハスタラ</t>
    <phoneticPr fontId="3"/>
  </si>
  <si>
    <t>ウスペル</t>
    <phoneticPr fontId="3"/>
  </si>
  <si>
    <t>トンドム</t>
    <phoneticPr fontId="3"/>
  </si>
  <si>
    <t>ルトル</t>
    <phoneticPr fontId="3"/>
  </si>
  <si>
    <t>メピテス</t>
    <phoneticPr fontId="3"/>
  </si>
  <si>
    <t>サルタート</t>
    <phoneticPr fontId="3"/>
  </si>
  <si>
    <t>クラーラ</t>
    <phoneticPr fontId="3"/>
  </si>
  <si>
    <t>ヒッポ</t>
    <phoneticPr fontId="3"/>
  </si>
  <si>
    <t>クロゴス</t>
    <phoneticPr fontId="3"/>
  </si>
  <si>
    <t>ラケンマ</t>
    <phoneticPr fontId="3"/>
  </si>
  <si>
    <t>インセクト</t>
    <phoneticPr fontId="3"/>
  </si>
  <si>
    <t>アラネア</t>
    <phoneticPr fontId="3"/>
  </si>
  <si>
    <t>シルネア</t>
    <phoneticPr fontId="3"/>
  </si>
  <si>
    <t>パグルス</t>
    <phoneticPr fontId="3"/>
  </si>
  <si>
    <t>ヴァサルト</t>
    <phoneticPr fontId="3"/>
  </si>
  <si>
    <t>ガルカス</t>
    <phoneticPr fontId="3"/>
  </si>
  <si>
    <t>ボルンテ</t>
    <phoneticPr fontId="3"/>
  </si>
  <si>
    <t>アルダレ</t>
    <phoneticPr fontId="3"/>
  </si>
  <si>
    <t>タペンタ</t>
    <phoneticPr fontId="3"/>
  </si>
  <si>
    <t>ロロング</t>
    <phoneticPr fontId="3"/>
  </si>
  <si>
    <t>ブラッタ</t>
    <phoneticPr fontId="3"/>
  </si>
  <si>
    <t>クレクス</t>
    <phoneticPr fontId="3"/>
  </si>
  <si>
    <t>アピス</t>
    <phoneticPr fontId="3"/>
  </si>
  <si>
    <t>パピリオ</t>
    <phoneticPr fontId="3"/>
  </si>
  <si>
    <t>ブロース</t>
    <phoneticPr fontId="3"/>
  </si>
  <si>
    <t>サブエル</t>
    <phoneticPr fontId="3"/>
  </si>
  <si>
    <t>サブエルは何らかの防御手段をもっているのかダメージ安定せず</t>
    <rPh sb="5" eb="6">
      <t>ナン</t>
    </rPh>
    <rPh sb="9" eb="11">
      <t>ボウギョ</t>
    </rPh>
    <rPh sb="11" eb="13">
      <t>シュダン</t>
    </rPh>
    <rPh sb="25" eb="27">
      <t>アンテイ</t>
    </rPh>
    <phoneticPr fontId="3"/>
  </si>
  <si>
    <t>マンダ</t>
    <phoneticPr fontId="3"/>
  </si>
  <si>
    <t>ティダーラ</t>
    <phoneticPr fontId="3"/>
  </si>
  <si>
    <t>ギラファ</t>
    <phoneticPr fontId="3"/>
  </si>
  <si>
    <t>フォリウム</t>
    <phoneticPr fontId="3"/>
  </si>
  <si>
    <t>クルスタ</t>
    <phoneticPr fontId="3"/>
  </si>
  <si>
    <t>ルキオラ</t>
    <phoneticPr fontId="3"/>
  </si>
  <si>
    <t>ミレペーダ</t>
    <phoneticPr fontId="3"/>
  </si>
  <si>
    <t>メガフライ</t>
    <phoneticPr fontId="3"/>
  </si>
  <si>
    <t>ロフィル</t>
    <phoneticPr fontId="3"/>
  </si>
  <si>
    <t>モルム</t>
    <phoneticPr fontId="3"/>
  </si>
  <si>
    <t>グイラ</t>
    <phoneticPr fontId="3"/>
  </si>
  <si>
    <t>トリズモ</t>
    <phoneticPr fontId="3"/>
  </si>
  <si>
    <t>デルピヌ</t>
    <phoneticPr fontId="3"/>
  </si>
  <si>
    <t>ルメデル</t>
    <phoneticPr fontId="3"/>
  </si>
  <si>
    <t>バラエナ</t>
    <phoneticPr fontId="3"/>
  </si>
  <si>
    <t>ブリキオ</t>
    <phoneticPr fontId="3"/>
  </si>
  <si>
    <t>アンギィス</t>
    <phoneticPr fontId="3"/>
  </si>
  <si>
    <t>プルモー</t>
    <phoneticPr fontId="3"/>
  </si>
  <si>
    <t>ナルキー</t>
    <phoneticPr fontId="3"/>
  </si>
  <si>
    <t>ナグァダ</t>
    <phoneticPr fontId="3"/>
  </si>
  <si>
    <t>エイリアン</t>
    <phoneticPr fontId="3"/>
  </si>
  <si>
    <t>マルナーク</t>
    <phoneticPr fontId="3"/>
  </si>
  <si>
    <t>ミルサード</t>
    <phoneticPr fontId="3"/>
  </si>
  <si>
    <t>シルース</t>
    <phoneticPr fontId="3"/>
  </si>
  <si>
    <t>グラース</t>
    <phoneticPr fontId="3"/>
  </si>
  <si>
    <t>バイアス</t>
    <phoneticPr fontId="3"/>
  </si>
  <si>
    <t>デフィニア</t>
    <phoneticPr fontId="3"/>
  </si>
  <si>
    <t>マシーン</t>
    <phoneticPr fontId="3"/>
  </si>
  <si>
    <t>ベルデ</t>
    <phoneticPr fontId="3"/>
  </si>
  <si>
    <t>ベルデロ</t>
    <phoneticPr fontId="3"/>
  </si>
  <si>
    <t>クオ―</t>
    <phoneticPr fontId="3"/>
  </si>
  <si>
    <t>メ＝ツウ</t>
    <phoneticPr fontId="3"/>
  </si>
  <si>
    <t>クムーバ</t>
    <phoneticPr fontId="3"/>
  </si>
  <si>
    <t>バスギア</t>
    <phoneticPr fontId="3"/>
  </si>
  <si>
    <t>ゼルン</t>
    <phoneticPr fontId="3"/>
  </si>
  <si>
    <t>めんどい</t>
    <phoneticPr fontId="3"/>
  </si>
  <si>
    <t>ヅッター</t>
    <phoneticPr fontId="3"/>
  </si>
  <si>
    <t>ゼ＝ラア</t>
    <phoneticPr fontId="3"/>
  </si>
  <si>
    <t>ジグ</t>
    <phoneticPr fontId="3"/>
  </si>
  <si>
    <t>ギ＝スオ</t>
    <phoneticPr fontId="3"/>
  </si>
  <si>
    <t>キメラ</t>
    <phoneticPr fontId="3"/>
  </si>
  <si>
    <t>キマエラ</t>
    <phoneticPr fontId="3"/>
  </si>
  <si>
    <t>アルティメット</t>
    <phoneticPr fontId="3"/>
  </si>
  <si>
    <t>イェギラス（悠妃ファルシス）</t>
    <rPh sb="6" eb="7">
      <t>ユウ</t>
    </rPh>
    <rPh sb="7" eb="8">
      <t>キサキ</t>
    </rPh>
    <phoneticPr fontId="3"/>
  </si>
  <si>
    <t>テレシア</t>
    <phoneticPr fontId="3"/>
  </si>
  <si>
    <t>20150713　ver1.0.0</t>
    <phoneticPr fontId="3"/>
  </si>
  <si>
    <t>20150723　ver1.0.1　ハンドウェポン追加　　20150724　ver1.0.1　専有枠欄追加</t>
    <rPh sb="25" eb="27">
      <t>ツイカ</t>
    </rPh>
    <phoneticPr fontId="3"/>
  </si>
  <si>
    <t>上の値を変えれば下の欄が変わる</t>
    <rPh sb="0" eb="1">
      <t>ウエ</t>
    </rPh>
    <rPh sb="2" eb="3">
      <t>アタイ</t>
    </rPh>
    <rPh sb="4" eb="5">
      <t>カ</t>
    </rPh>
    <rPh sb="8" eb="9">
      <t>シタ</t>
    </rPh>
    <rPh sb="10" eb="11">
      <t>ラン</t>
    </rPh>
    <rPh sb="12" eb="13">
      <t>カ</t>
    </rPh>
    <phoneticPr fontId="3"/>
  </si>
  <si>
    <t>黄色塗りは別sheetでアフィ一覧完成のもの</t>
    <rPh sb="0" eb="2">
      <t>キイロ</t>
    </rPh>
    <rPh sb="2" eb="3">
      <t>ヌ</t>
    </rPh>
    <rPh sb="5" eb="6">
      <t>ベツ</t>
    </rPh>
    <rPh sb="15" eb="17">
      <t>イチラン</t>
    </rPh>
    <rPh sb="17" eb="19">
      <t>カンセイ</t>
    </rPh>
    <phoneticPr fontId="3"/>
  </si>
  <si>
    <t>格闘系だけを表示させたい場合は射撃力の欄に0をいれる　逆もしかり</t>
    <rPh sb="0" eb="2">
      <t>カクトウ</t>
    </rPh>
    <rPh sb="2" eb="3">
      <t>ケイ</t>
    </rPh>
    <rPh sb="6" eb="8">
      <t>ヒョウジ</t>
    </rPh>
    <rPh sb="12" eb="14">
      <t>バアイ</t>
    </rPh>
    <rPh sb="15" eb="17">
      <t>シャゲキ</t>
    </rPh>
    <rPh sb="17" eb="18">
      <t>リョク</t>
    </rPh>
    <rPh sb="19" eb="20">
      <t>ラン</t>
    </rPh>
    <rPh sb="27" eb="28">
      <t>ギャク</t>
    </rPh>
    <phoneticPr fontId="3"/>
  </si>
  <si>
    <t>オレンジ塗りはアフィ固定と思われるもの</t>
    <rPh sb="4" eb="5">
      <t>ヌ</t>
    </rPh>
    <rPh sb="10" eb="12">
      <t>コテイ</t>
    </rPh>
    <rPh sb="13" eb="14">
      <t>オモ</t>
    </rPh>
    <phoneticPr fontId="3"/>
  </si>
  <si>
    <t>武器名</t>
  </si>
  <si>
    <t>（○○力＊アーツ倍率＋ダメージ指数）＊ヒット数
耐性等考慮していないのであくまで一応の指標</t>
    <rPh sb="22" eb="23">
      <t>スウ</t>
    </rPh>
    <rPh sb="24" eb="26">
      <t>タイセイ</t>
    </rPh>
    <rPh sb="26" eb="27">
      <t>トウ</t>
    </rPh>
    <rPh sb="27" eb="29">
      <t>コウリョ</t>
    </rPh>
    <rPh sb="40" eb="42">
      <t>イチオウ</t>
    </rPh>
    <rPh sb="43" eb="45">
      <t>シヒョウ</t>
    </rPh>
    <phoneticPr fontId="3"/>
  </si>
  <si>
    <t>ヒット数</t>
    <rPh sb="3" eb="4">
      <t>スウ</t>
    </rPh>
    <phoneticPr fontId="3"/>
  </si>
  <si>
    <t>リキャ</t>
    <phoneticPr fontId="3"/>
  </si>
  <si>
    <t>燃料</t>
  </si>
  <si>
    <t>安定</t>
  </si>
  <si>
    <t>専有枠</t>
    <rPh sb="0" eb="2">
      <t>センユウ</t>
    </rPh>
    <rPh sb="2" eb="3">
      <t>ワク</t>
    </rPh>
    <phoneticPr fontId="3"/>
  </si>
  <si>
    <t>アーツ説明</t>
  </si>
  <si>
    <t>対象</t>
  </si>
  <si>
    <t>タイプ
（アイコン）</t>
    <phoneticPr fontId="3"/>
  </si>
  <si>
    <t>○○力依存</t>
    <rPh sb="2" eb="3">
      <t>チカラ</t>
    </rPh>
    <rPh sb="3" eb="5">
      <t>イゾン</t>
    </rPh>
    <phoneticPr fontId="3"/>
  </si>
  <si>
    <t>備考</t>
    <rPh sb="0" eb="2">
      <t>ビコウ</t>
    </rPh>
    <phoneticPr fontId="3"/>
  </si>
  <si>
    <t>わし用メモ01
60番台入手先
入手しやすいわけではない　この敵から入手したというだけ
ドロップはテンプレ&gt;&gt;3のサイトが詳しい</t>
    <rPh sb="2" eb="3">
      <t>ヨウ</t>
    </rPh>
    <rPh sb="10" eb="11">
      <t>バン</t>
    </rPh>
    <rPh sb="11" eb="12">
      <t>ダイ</t>
    </rPh>
    <rPh sb="12" eb="14">
      <t>ニュウシュ</t>
    </rPh>
    <rPh sb="14" eb="15">
      <t>サキ</t>
    </rPh>
    <rPh sb="16" eb="18">
      <t>ニュウシュ</t>
    </rPh>
    <rPh sb="31" eb="32">
      <t>テキ</t>
    </rPh>
    <rPh sb="34" eb="36">
      <t>ニュウシュ</t>
    </rPh>
    <rPh sb="61" eb="62">
      <t>クワ</t>
    </rPh>
    <phoneticPr fontId="3"/>
  </si>
  <si>
    <t>わし用メモ02
自分的にわかりやすい順番
アイテムリストで上から並ぶ順</t>
    <rPh sb="2" eb="3">
      <t>モチ</t>
    </rPh>
    <rPh sb="8" eb="11">
      <t>ジブンテキ</t>
    </rPh>
    <rPh sb="18" eb="20">
      <t>ジュンバン</t>
    </rPh>
    <rPh sb="29" eb="30">
      <t>ウエ</t>
    </rPh>
    <rPh sb="32" eb="33">
      <t>ナラ</t>
    </rPh>
    <rPh sb="34" eb="35">
      <t>ジュン</t>
    </rPh>
    <phoneticPr fontId="3"/>
  </si>
  <si>
    <t>バックウェポン</t>
    <phoneticPr fontId="3"/>
  </si>
  <si>
    <t>２枠</t>
    <rPh sb="1" eb="2">
      <t>ワク</t>
    </rPh>
    <phoneticPr fontId="3"/>
  </si>
  <si>
    <t>ヒート属性ダメージ+『ヒート耐性ダウン』</t>
    <phoneticPr fontId="3"/>
  </si>
  <si>
    <t>敵単体</t>
    <phoneticPr fontId="3"/>
  </si>
  <si>
    <t>射撃</t>
    <phoneticPr fontId="3"/>
  </si>
  <si>
    <t>アイコンは射撃だがF表記の通り格闘力依存</t>
    <rPh sb="5" eb="7">
      <t>シャゲキ</t>
    </rPh>
    <rPh sb="10" eb="12">
      <t>ヒョウキ</t>
    </rPh>
    <rPh sb="13" eb="14">
      <t>トオ</t>
    </rPh>
    <rPh sb="15" eb="17">
      <t>カクトウ</t>
    </rPh>
    <rPh sb="17" eb="18">
      <t>リョク</t>
    </rPh>
    <rPh sb="18" eb="20">
      <t>イゾン</t>
    </rPh>
    <phoneticPr fontId="3"/>
  </si>
  <si>
    <t>505FN　グロウス洞窟基地　ミルサード・キラー</t>
    <phoneticPr fontId="3"/>
  </si>
  <si>
    <t>ヒート属性ダメージ+『炎熱』</t>
    <rPh sb="3" eb="5">
      <t>ゾクセイ</t>
    </rPh>
    <rPh sb="11" eb="13">
      <t>エンネツ</t>
    </rPh>
    <phoneticPr fontId="3"/>
  </si>
  <si>
    <t>敵周囲（対象）</t>
    <rPh sb="0" eb="1">
      <t>テキ</t>
    </rPh>
    <rPh sb="4" eb="6">
      <t>タイショウ</t>
    </rPh>
    <phoneticPr fontId="3"/>
  </si>
  <si>
    <t>物理属性ダメージ+『挑発』+転倒時ダメージアップ</t>
    <rPh sb="0" eb="2">
      <t>ブツリ</t>
    </rPh>
    <rPh sb="2" eb="4">
      <t>ゾクセイ</t>
    </rPh>
    <rPh sb="10" eb="12">
      <t>チョウハツ</t>
    </rPh>
    <rPh sb="14" eb="16">
      <t>テントウ</t>
    </rPh>
    <rPh sb="16" eb="17">
      <t>ジ</t>
    </rPh>
    <phoneticPr fontId="3"/>
  </si>
  <si>
    <t>格闘</t>
    <rPh sb="0" eb="2">
      <t>カクトウ</t>
    </rPh>
    <phoneticPr fontId="3"/>
  </si>
  <si>
    <t>407FN　グリード・ヅッター</t>
    <phoneticPr fontId="3"/>
  </si>
  <si>
    <t>MDB-XXF360ME　BB-Sword</t>
    <phoneticPr fontId="3"/>
  </si>
  <si>
    <t>ビーム属性ダメージ</t>
  </si>
  <si>
    <t>敵前方直線</t>
  </si>
  <si>
    <t>格闘</t>
  </si>
  <si>
    <t>404FN　深淵の洞窟　ルミナス・ベルデ</t>
    <phoneticPr fontId="3"/>
  </si>
  <si>
    <t>物理属性ダメージ+側面時『崩し』</t>
  </si>
  <si>
    <t>敵単体</t>
  </si>
  <si>
    <t>404FN　深淵の洞窟　マシーンキング・クオ―</t>
    <phoneticPr fontId="3"/>
  </si>
  <si>
    <t>物理属性ダメージ+『挑発』</t>
    <rPh sb="0" eb="2">
      <t>ブツリ</t>
    </rPh>
    <rPh sb="2" eb="4">
      <t>ゾクセイ</t>
    </rPh>
    <rPh sb="10" eb="12">
      <t>チョウハツ</t>
    </rPh>
    <phoneticPr fontId="3"/>
  </si>
  <si>
    <t>S表記だが格闘力依存</t>
    <rPh sb="1" eb="3">
      <t>ヒョウキ</t>
    </rPh>
    <rPh sb="5" eb="7">
      <t>カクトウ</t>
    </rPh>
    <rPh sb="7" eb="8">
      <t>リョク</t>
    </rPh>
    <rPh sb="8" eb="10">
      <t>イゾン</t>
    </rPh>
    <phoneticPr fontId="3"/>
  </si>
  <si>
    <t>321FN　潮騒の谷　リボルイーグル・ガルドラ</t>
    <phoneticPr fontId="3"/>
  </si>
  <si>
    <t>ヒート属性ダメージ+『挑発』</t>
  </si>
  <si>
    <t>敵周囲（自分）</t>
    <rPh sb="0" eb="1">
      <t>テキ</t>
    </rPh>
    <rPh sb="4" eb="6">
      <t>ジブン</t>
    </rPh>
    <phoneticPr fontId="3"/>
  </si>
  <si>
    <t>弱体</t>
  </si>
  <si>
    <t>513FN　古びた祭祀洞　コフィン・ベルデ</t>
    <phoneticPr fontId="3"/>
  </si>
  <si>
    <t>ビーム属性ダメージ+『ビーム耐性ダウン』+ソウルステージ1以上でダメージアップ</t>
  </si>
  <si>
    <t>射撃</t>
  </si>
  <si>
    <t>506FN　オ・ラ・シーム城門前　シャンテ専用ガルドラ　　261GRはある？</t>
    <phoneticPr fontId="3"/>
  </si>
  <si>
    <t>物理属性ダメージ+部位ダメージアップ</t>
  </si>
  <si>
    <t>物理属性ダメージ+側面時ダメージアップ</t>
    <rPh sb="0" eb="2">
      <t>ブツリ</t>
    </rPh>
    <rPh sb="2" eb="4">
      <t>ゾクセイ</t>
    </rPh>
    <rPh sb="9" eb="11">
      <t>ソクメン</t>
    </rPh>
    <rPh sb="11" eb="12">
      <t>ジ</t>
    </rPh>
    <phoneticPr fontId="3"/>
  </si>
  <si>
    <t>どこでとったのかわからん　カカラ？</t>
    <phoneticPr fontId="3"/>
  </si>
  <si>
    <t>敵周囲（対象）</t>
    <phoneticPr fontId="3"/>
  </si>
  <si>
    <t>射撃</t>
    <rPh sb="0" eb="2">
      <t>シャゲキ</t>
    </rPh>
    <phoneticPr fontId="3"/>
  </si>
  <si>
    <t>獣頭の侍</t>
    <rPh sb="0" eb="1">
      <t>ケモノ</t>
    </rPh>
    <rPh sb="1" eb="2">
      <t>アタマ</t>
    </rPh>
    <rPh sb="3" eb="4">
      <t>サムライ</t>
    </rPh>
    <phoneticPr fontId="3"/>
  </si>
  <si>
    <t>MDB-XXS160GG　P-Cannon</t>
    <phoneticPr fontId="3"/>
  </si>
  <si>
    <t>１枠</t>
    <rPh sb="1" eb="2">
      <t>ワク</t>
    </rPh>
    <phoneticPr fontId="3"/>
  </si>
  <si>
    <t>ボルト属性ダメージ+『電撃』</t>
  </si>
  <si>
    <t>効果時間10sec</t>
    <rPh sb="0" eb="2">
      <t>コウカ</t>
    </rPh>
    <rPh sb="2" eb="4">
      <t>ジカン</t>
    </rPh>
    <phoneticPr fontId="3"/>
  </si>
  <si>
    <t>304FN　右下セグメント　マスター・ベルデロ</t>
    <phoneticPr fontId="3"/>
  </si>
  <si>
    <t>ヒート属性ダメージ</t>
  </si>
  <si>
    <t>MDB-XXS160SA　Railgun</t>
    <phoneticPr fontId="3"/>
  </si>
  <si>
    <t>ビーム属性ダメージ</t>
    <rPh sb="3" eb="5">
      <t>ゾクセイ</t>
    </rPh>
    <phoneticPr fontId="3"/>
  </si>
  <si>
    <t>505FN　グロウス洞窟基地　シャルナーク専用バスギア</t>
    <phoneticPr fontId="3"/>
  </si>
  <si>
    <t>ヒート属性ダメージ+エイリアン属にダメージアップ</t>
  </si>
  <si>
    <t>敵周囲（自分）</t>
    <phoneticPr fontId="3"/>
  </si>
  <si>
    <t>407FN　第一のアンビル岩右上セグメント　アハマ専用バスギア　夜間</t>
    <rPh sb="32" eb="34">
      <t>ヤカン</t>
    </rPh>
    <phoneticPr fontId="3"/>
  </si>
  <si>
    <t>ビーム属性ダメージ+転倒時ダメージアップ</t>
    <rPh sb="3" eb="5">
      <t>ゾクセイ</t>
    </rPh>
    <rPh sb="10" eb="12">
      <t>テントウ</t>
    </rPh>
    <rPh sb="12" eb="13">
      <t>ジ</t>
    </rPh>
    <phoneticPr fontId="3"/>
  </si>
  <si>
    <t>416FN　左下セグメント　ライラ専用ガルドラ　朝</t>
    <rPh sb="17" eb="19">
      <t>センヨウ</t>
    </rPh>
    <phoneticPr fontId="3"/>
  </si>
  <si>
    <t>エーテル属性ダメージ</t>
    <rPh sb="4" eb="6">
      <t>ゾクセイ</t>
    </rPh>
    <phoneticPr fontId="3"/>
  </si>
  <si>
    <t>敵周囲（対象）</t>
    <rPh sb="0" eb="1">
      <t>テキ</t>
    </rPh>
    <rPh sb="1" eb="3">
      <t>シュウイ</t>
    </rPh>
    <rPh sb="4" eb="6">
      <t>タイショウ</t>
    </rPh>
    <phoneticPr fontId="3"/>
  </si>
  <si>
    <t>505FN　グロウス洞窟基地　ジャッジ・ベルデロ</t>
    <phoneticPr fontId="3"/>
  </si>
  <si>
    <t>ヒート属性ダメージ+炎熱時ダメージアップ</t>
  </si>
  <si>
    <t>物理属性ダメージ+転倒時ダメージアップ</t>
    <rPh sb="0" eb="2">
      <t>ブツリ</t>
    </rPh>
    <rPh sb="2" eb="4">
      <t>ゾクセイ</t>
    </rPh>
    <rPh sb="9" eb="11">
      <t>テントウ</t>
    </rPh>
    <rPh sb="11" eb="12">
      <t>ジ</t>
    </rPh>
    <phoneticPr fontId="3"/>
  </si>
  <si>
    <t>物理属性ダメージ+『物理耐性ダウン』</t>
    <rPh sb="0" eb="2">
      <t>ブツリ</t>
    </rPh>
    <rPh sb="2" eb="4">
      <t>ゾクセイ</t>
    </rPh>
    <rPh sb="10" eb="12">
      <t>ブツリ</t>
    </rPh>
    <rPh sb="12" eb="14">
      <t>タイセイ</t>
    </rPh>
    <phoneticPr fontId="3"/>
  </si>
  <si>
    <t>509FN　クローイーグル・ガルドラ</t>
    <phoneticPr fontId="3"/>
  </si>
  <si>
    <t>512FN　攻撃強化型バスギア</t>
    <phoneticPr fontId="3"/>
  </si>
  <si>
    <t>エーテル属性ダメージ+転倒時ダメージアップ</t>
    <rPh sb="4" eb="6">
      <t>ゾクセイ</t>
    </rPh>
    <rPh sb="11" eb="13">
      <t>テントウ</t>
    </rPh>
    <rPh sb="13" eb="14">
      <t>ジ</t>
    </rPh>
    <phoneticPr fontId="3"/>
  </si>
  <si>
    <t>110FN　鉤爪岩の第三断層部　ブレイブキング・クムーバ</t>
    <phoneticPr fontId="3"/>
  </si>
  <si>
    <t>MDB-XS2260GR　M-Laser</t>
    <phoneticPr fontId="3"/>
  </si>
  <si>
    <t>ビーム属性ダメージ+ヒット時GPアップ</t>
    <rPh sb="3" eb="5">
      <t>ゾクセイ</t>
    </rPh>
    <rPh sb="13" eb="14">
      <t>ジ</t>
    </rPh>
    <phoneticPr fontId="3"/>
  </si>
  <si>
    <t>506FN　ガイア・グラース</t>
    <phoneticPr fontId="3"/>
  </si>
  <si>
    <t>MDB-XXS260SA　S-Missile</t>
    <phoneticPr fontId="3"/>
  </si>
  <si>
    <t>ヒート属性ダメージ+転倒時ダメージアップ</t>
  </si>
  <si>
    <t>MDB-XXS260GG　Lasergun</t>
    <phoneticPr fontId="3"/>
  </si>
  <si>
    <t>ビーム属性ダメージ+転倒時ダメージアップ</t>
  </si>
  <si>
    <t>MDB-XXS360SA　Voltnet</t>
    <phoneticPr fontId="3"/>
  </si>
  <si>
    <t>-</t>
    <phoneticPr fontId="3"/>
  </si>
  <si>
    <t>『アーツスロウ』+『ひるみ』を付与</t>
  </si>
  <si>
    <t>効果時間20sec</t>
    <rPh sb="0" eb="2">
      <t>コウカ</t>
    </rPh>
    <rPh sb="2" eb="4">
      <t>ジカン</t>
    </rPh>
    <phoneticPr fontId="3"/>
  </si>
  <si>
    <t>414FN　クエイ洞窟　リジェクト・メ＝ツウ</t>
    <rPh sb="9" eb="11">
      <t>ドウクツ</t>
    </rPh>
    <phoneticPr fontId="3"/>
  </si>
  <si>
    <t>MDB-XXS760SA　F-Wave</t>
    <phoneticPr fontId="3"/>
  </si>
  <si>
    <t>HPを回復する+『会心強化』+完全回避</t>
    <rPh sb="3" eb="5">
      <t>カイフク</t>
    </rPh>
    <rPh sb="9" eb="11">
      <t>カイシン</t>
    </rPh>
    <rPh sb="11" eb="13">
      <t>キョウカ</t>
    </rPh>
    <rPh sb="15" eb="17">
      <t>カンゼン</t>
    </rPh>
    <rPh sb="17" eb="19">
      <t>カイヒ</t>
    </rPh>
    <phoneticPr fontId="3"/>
  </si>
  <si>
    <t>仲間周囲（自分）</t>
    <rPh sb="0" eb="2">
      <t>ナカマ</t>
    </rPh>
    <rPh sb="2" eb="4">
      <t>シュウイ</t>
    </rPh>
    <rPh sb="5" eb="7">
      <t>ジブン</t>
    </rPh>
    <phoneticPr fontId="3"/>
  </si>
  <si>
    <t>支援</t>
    <rPh sb="0" eb="2">
      <t>シエン</t>
    </rPh>
    <phoneticPr fontId="3"/>
  </si>
  <si>
    <t>404FN　深淵の洞窟　ハウザーランチャー・ジグ</t>
    <phoneticPr fontId="3"/>
  </si>
  <si>
    <t>MDB-XXS560GG　F-Wave</t>
    <phoneticPr fontId="3"/>
  </si>
  <si>
    <t>『スリープ』+部位HP回復+完全回避</t>
    <rPh sb="7" eb="9">
      <t>ブイ</t>
    </rPh>
    <rPh sb="11" eb="13">
      <t>カイフク</t>
    </rPh>
    <rPh sb="14" eb="16">
      <t>カンゼン</t>
    </rPh>
    <rPh sb="16" eb="18">
      <t>カイヒ</t>
    </rPh>
    <phoneticPr fontId="3"/>
  </si>
  <si>
    <t>敵周囲（自分）</t>
    <rPh sb="0" eb="1">
      <t>テキ</t>
    </rPh>
    <rPh sb="1" eb="3">
      <t>シュウイ</t>
    </rPh>
    <rPh sb="4" eb="6">
      <t>ジブン</t>
    </rPh>
    <phoneticPr fontId="3"/>
  </si>
  <si>
    <t>弱体</t>
    <phoneticPr fontId="3"/>
  </si>
  <si>
    <t>MDB-XXS561GG　F-Wave</t>
    <phoneticPr fontId="3"/>
  </si>
  <si>
    <t>『ウイルス』+ヒット時GPアップ+完全回避</t>
    <rPh sb="10" eb="11">
      <t>ジ</t>
    </rPh>
    <rPh sb="17" eb="19">
      <t>カンゼン</t>
    </rPh>
    <rPh sb="19" eb="21">
      <t>カイヒ</t>
    </rPh>
    <phoneticPr fontId="3"/>
  </si>
  <si>
    <t>MDB-XXS760ME　F-Wave</t>
    <phoneticPr fontId="3"/>
  </si>
  <si>
    <t>『物理耐性ダウン』+『スタン』+完全回避+マシーン属から燃料吸収</t>
    <rPh sb="1" eb="3">
      <t>ブツリ</t>
    </rPh>
    <rPh sb="3" eb="5">
      <t>タイセイ</t>
    </rPh>
    <rPh sb="16" eb="18">
      <t>カンゼン</t>
    </rPh>
    <rPh sb="18" eb="20">
      <t>カイヒ</t>
    </rPh>
    <rPh sb="25" eb="26">
      <t>ゾク</t>
    </rPh>
    <rPh sb="28" eb="30">
      <t>ネンリョウ</t>
    </rPh>
    <rPh sb="30" eb="32">
      <t>キュウシュウ</t>
    </rPh>
    <phoneticPr fontId="3"/>
  </si>
  <si>
    <t>MDB-XXS761ME　F-Wave</t>
    <phoneticPr fontId="3"/>
  </si>
  <si>
    <t>『ビーム耐性ダウン』+『スタン』+完全回避+マシーン属から燃料吸収</t>
    <rPh sb="4" eb="6">
      <t>タイセイ</t>
    </rPh>
    <rPh sb="17" eb="19">
      <t>カンゼン</t>
    </rPh>
    <rPh sb="19" eb="21">
      <t>カイヒ</t>
    </rPh>
    <rPh sb="26" eb="27">
      <t>ゾク</t>
    </rPh>
    <rPh sb="29" eb="31">
      <t>ネンリョウ</t>
    </rPh>
    <rPh sb="31" eb="33">
      <t>キュウシュウ</t>
    </rPh>
    <phoneticPr fontId="3"/>
  </si>
  <si>
    <t>MDB-XXS762ME　F-Wave</t>
    <phoneticPr fontId="3"/>
  </si>
  <si>
    <t>『エーテル耐性ダウン』+『スタン』+完全回避+マシーン属から燃料吸収</t>
    <rPh sb="5" eb="7">
      <t>タイセイ</t>
    </rPh>
    <rPh sb="18" eb="20">
      <t>カンゼン</t>
    </rPh>
    <rPh sb="20" eb="22">
      <t>カイヒ</t>
    </rPh>
    <rPh sb="27" eb="28">
      <t>ゾク</t>
    </rPh>
    <rPh sb="30" eb="32">
      <t>ネンリョウ</t>
    </rPh>
    <rPh sb="32" eb="34">
      <t>キュウシュウ</t>
    </rPh>
    <phoneticPr fontId="3"/>
  </si>
  <si>
    <t>エーテル耐性ダウンランク5</t>
    <rPh sb="4" eb="6">
      <t>タイセイ</t>
    </rPh>
    <phoneticPr fontId="3"/>
  </si>
  <si>
    <t>MDB-XXS763ME　F-Wave</t>
    <phoneticPr fontId="3"/>
  </si>
  <si>
    <t>『ボルト耐性ダウン』+『スタン』+完全回避+マシーン属から燃料吸収</t>
    <rPh sb="4" eb="6">
      <t>タイセイ</t>
    </rPh>
    <rPh sb="17" eb="19">
      <t>カンゼン</t>
    </rPh>
    <rPh sb="19" eb="21">
      <t>カイヒ</t>
    </rPh>
    <rPh sb="26" eb="27">
      <t>ゾク</t>
    </rPh>
    <rPh sb="29" eb="31">
      <t>ネンリョウ</t>
    </rPh>
    <rPh sb="31" eb="33">
      <t>キュウシュウ</t>
    </rPh>
    <phoneticPr fontId="3"/>
  </si>
  <si>
    <t>MDB-XXS764ME　F-Wave</t>
  </si>
  <si>
    <t>『ヒート耐性ダウン』+『スタン』+完全回避+マシーン属から燃料吸収</t>
    <rPh sb="4" eb="6">
      <t>タイセイ</t>
    </rPh>
    <rPh sb="17" eb="19">
      <t>カンゼン</t>
    </rPh>
    <rPh sb="19" eb="21">
      <t>カイヒ</t>
    </rPh>
    <rPh sb="26" eb="27">
      <t>ゾク</t>
    </rPh>
    <rPh sb="29" eb="31">
      <t>ネンリョウ</t>
    </rPh>
    <rPh sb="31" eb="33">
      <t>キュウシュウ</t>
    </rPh>
    <phoneticPr fontId="3"/>
  </si>
  <si>
    <t>MDB-XXS765ME　F-Wave</t>
  </si>
  <si>
    <t>『重力耐性ダウン』+『スタン』+完全回避+マシーン属から燃料吸収</t>
    <rPh sb="1" eb="3">
      <t>ジュウリョク</t>
    </rPh>
    <rPh sb="3" eb="5">
      <t>タイセイ</t>
    </rPh>
    <rPh sb="16" eb="18">
      <t>カンゼン</t>
    </rPh>
    <rPh sb="18" eb="20">
      <t>カイヒ</t>
    </rPh>
    <rPh sb="25" eb="26">
      <t>ゾク</t>
    </rPh>
    <rPh sb="28" eb="30">
      <t>ネンリョウ</t>
    </rPh>
    <rPh sb="30" eb="32">
      <t>キュウシュウ</t>
    </rPh>
    <phoneticPr fontId="3"/>
  </si>
  <si>
    <t>ショルダーウェポン</t>
    <phoneticPr fontId="3"/>
  </si>
  <si>
    <t>右肩１枠</t>
    <rPh sb="0" eb="2">
      <t>ミギカタ</t>
    </rPh>
    <rPh sb="3" eb="4">
      <t>ワク</t>
    </rPh>
    <phoneticPr fontId="3"/>
  </si>
  <si>
    <t>重力属性ダメージ+『崩し』</t>
  </si>
  <si>
    <t>ビーム属性ダメージ+メガフライ属に『転倒』</t>
  </si>
  <si>
    <t>414FN　クエイ洞窟　封じられしヅ＝ラア</t>
    <rPh sb="9" eb="11">
      <t>ドウクツ</t>
    </rPh>
    <phoneticPr fontId="3"/>
  </si>
  <si>
    <t>ヒート属性ダメージ+『ヒート耐性ダウン』+炎熱時ダメージアップ</t>
    <rPh sb="3" eb="5">
      <t>ゾクセイ</t>
    </rPh>
    <rPh sb="14" eb="16">
      <t>タイセイ</t>
    </rPh>
    <rPh sb="21" eb="23">
      <t>エンネツ</t>
    </rPh>
    <rPh sb="23" eb="24">
      <t>ジ</t>
    </rPh>
    <phoneticPr fontId="3"/>
  </si>
  <si>
    <t>S表記だが格闘力依存　MDBだがショルダー</t>
    <rPh sb="1" eb="3">
      <t>ヒョウキ</t>
    </rPh>
    <rPh sb="5" eb="7">
      <t>カクトウ</t>
    </rPh>
    <rPh sb="7" eb="8">
      <t>リョク</t>
    </rPh>
    <rPh sb="8" eb="10">
      <t>イゾン</t>
    </rPh>
    <phoneticPr fontId="3"/>
  </si>
  <si>
    <t>重力属性ダメージ+確率で『崩し』</t>
    <rPh sb="0" eb="2">
      <t>ジュウリョク</t>
    </rPh>
    <rPh sb="2" eb="4">
      <t>ゾクセイ</t>
    </rPh>
    <rPh sb="9" eb="11">
      <t>カクリツ</t>
    </rPh>
    <rPh sb="13" eb="14">
      <t>クズ</t>
    </rPh>
    <phoneticPr fontId="3"/>
  </si>
  <si>
    <t>ギ＝スオなど　407FN　上空のタリウ・ギ＝スオなど</t>
    <rPh sb="13" eb="15">
      <t>ジョウクウ</t>
    </rPh>
    <phoneticPr fontId="3"/>
  </si>
  <si>
    <t>エーテル属性ダメージ+『HP回復量ダウン』</t>
    <rPh sb="4" eb="6">
      <t>ゾクセイ</t>
    </rPh>
    <rPh sb="14" eb="16">
      <t>カイフク</t>
    </rPh>
    <rPh sb="16" eb="17">
      <t>リョウ</t>
    </rPh>
    <phoneticPr fontId="3"/>
  </si>
  <si>
    <t>S表記だが格闘力依存　MDBだがショルダー　効果時間20sec</t>
    <rPh sb="1" eb="3">
      <t>ヒョウキ</t>
    </rPh>
    <rPh sb="5" eb="7">
      <t>カクトウ</t>
    </rPh>
    <rPh sb="7" eb="8">
      <t>リョク</t>
    </rPh>
    <rPh sb="8" eb="10">
      <t>イゾン</t>
    </rPh>
    <rPh sb="22" eb="24">
      <t>コウカ</t>
    </rPh>
    <rPh sb="24" eb="26">
      <t>ジカン</t>
    </rPh>
    <phoneticPr fontId="3"/>
  </si>
  <si>
    <t>暗黒物質の幻像</t>
    <rPh sb="0" eb="2">
      <t>アンコク</t>
    </rPh>
    <rPh sb="2" eb="4">
      <t>ブッシツ</t>
    </rPh>
    <rPh sb="5" eb="7">
      <t>ゲンゾウ</t>
    </rPh>
    <phoneticPr fontId="3"/>
  </si>
  <si>
    <t>ビーム属性ダメージ+背面時ダメージアップ</t>
  </si>
  <si>
    <t>MDS-XS662GR　Night-Cage</t>
    <phoneticPr fontId="3"/>
  </si>
  <si>
    <t>ボルト属性ダメージ+『HP回復量ダウン』</t>
    <rPh sb="3" eb="5">
      <t>ゾクセイ</t>
    </rPh>
    <rPh sb="13" eb="15">
      <t>カイフク</t>
    </rPh>
    <rPh sb="15" eb="16">
      <t>リョウ</t>
    </rPh>
    <phoneticPr fontId="3"/>
  </si>
  <si>
    <t>敵前方直線</t>
    <phoneticPr fontId="3"/>
  </si>
  <si>
    <t>ヒート属性ダメージ+『崩し』</t>
    <rPh sb="3" eb="5">
      <t>ゾクセイ</t>
    </rPh>
    <rPh sb="11" eb="12">
      <t>クズ</t>
    </rPh>
    <phoneticPr fontId="3"/>
  </si>
  <si>
    <t>ヒート属性ダメージ+『炎熱』</t>
    <phoneticPr fontId="3"/>
  </si>
  <si>
    <t>511FN　オ・ラ・シーム守備塔　ガイドイーグル・ガルドラ</t>
    <phoneticPr fontId="3"/>
  </si>
  <si>
    <t>ビーム属性ダメージ+『ビーム耐性ダウン』</t>
    <rPh sb="3" eb="5">
      <t>ゾクセイ</t>
    </rPh>
    <rPh sb="14" eb="16">
      <t>タイセイ</t>
    </rPh>
    <phoneticPr fontId="3"/>
  </si>
  <si>
    <t>404FN　深淵の洞窟　渇望のアハマ</t>
    <phoneticPr fontId="3"/>
  </si>
  <si>
    <t>ビーム属性ダメージ+『弱体抵抗ダウン』</t>
    <phoneticPr fontId="3"/>
  </si>
  <si>
    <t>MDS-XS660GR　Night-Cage</t>
    <phoneticPr fontId="3"/>
  </si>
  <si>
    <t>410FN　ルクザール専用ゼルンの下　耐性強化型バスギア</t>
    <rPh sb="11" eb="13">
      <t>センヨウ</t>
    </rPh>
    <rPh sb="17" eb="18">
      <t>シタ</t>
    </rPh>
    <phoneticPr fontId="3"/>
  </si>
  <si>
    <t>ボルト属性ダメージ+『電撃』</t>
    <rPh sb="3" eb="5">
      <t>ゾクセイ</t>
    </rPh>
    <rPh sb="11" eb="13">
      <t>デンゲキ</t>
    </rPh>
    <phoneticPr fontId="3"/>
  </si>
  <si>
    <t>ビーム属性ダメージ+キャッチ時GPアップ</t>
  </si>
  <si>
    <t>MDS-XS2360GR　Spain-Canon</t>
    <phoneticPr fontId="3"/>
  </si>
  <si>
    <t>ビーム属性ダメージ+『パワーダウン』</t>
    <rPh sb="3" eb="5">
      <t>ゾクセイ</t>
    </rPh>
    <phoneticPr fontId="3"/>
  </si>
  <si>
    <t>敵単体</t>
    <rPh sb="0" eb="1">
      <t>テキ</t>
    </rPh>
    <phoneticPr fontId="3"/>
  </si>
  <si>
    <t>407FN　トゥルーキング・クムーバ</t>
    <phoneticPr fontId="3"/>
  </si>
  <si>
    <t>MDS-XXS260SA　HB-Missile</t>
    <phoneticPr fontId="3"/>
  </si>
  <si>
    <t>ビーム属性ダメージ+『アーツスロウ』</t>
    <phoneticPr fontId="3"/>
  </si>
  <si>
    <t>一定時間、継続的なビーム属性ダメージ</t>
  </si>
  <si>
    <t>説明欄にはヒット数4とあるが4×7=28ヒット？</t>
    <rPh sb="0" eb="2">
      <t>セツメイ</t>
    </rPh>
    <rPh sb="2" eb="3">
      <t>ラン</t>
    </rPh>
    <rPh sb="8" eb="9">
      <t>スウ</t>
    </rPh>
    <phoneticPr fontId="3"/>
  </si>
  <si>
    <t>404FN　深淵の洞窟　バドゥル専用バスギア</t>
    <phoneticPr fontId="3"/>
  </si>
  <si>
    <t>ヒート属性ダメージ+『ウイルス』</t>
    <rPh sb="3" eb="5">
      <t>ゾクセイ</t>
    </rPh>
    <phoneticPr fontId="3"/>
  </si>
  <si>
    <t>416FN　左下セグメント　グリンランス・ガルドラ　朝</t>
    <rPh sb="26" eb="27">
      <t>アサ</t>
    </rPh>
    <phoneticPr fontId="3"/>
  </si>
  <si>
    <t>511FN　オ・ラ・シーム守備塔　重巡航型バスギア　昼</t>
    <rPh sb="26" eb="27">
      <t>ヒル</t>
    </rPh>
    <phoneticPr fontId="3"/>
  </si>
  <si>
    <t>MDS-XXS160SA　M-Missile</t>
    <phoneticPr fontId="3"/>
  </si>
  <si>
    <t>ヒート属性ダメージ+確率で『炎熱』</t>
  </si>
  <si>
    <t>512FN　攻撃強化型バスギア</t>
    <rPh sb="6" eb="8">
      <t>コウゲキ</t>
    </rPh>
    <rPh sb="8" eb="11">
      <t>キョウカガタ</t>
    </rPh>
    <phoneticPr fontId="3"/>
  </si>
  <si>
    <t>ヒート属性+『ウイルス』</t>
    <rPh sb="3" eb="5">
      <t>ゾクセイ</t>
    </rPh>
    <phoneticPr fontId="3"/>
  </si>
  <si>
    <t>307FN　ドライランド巌窟要塞　ヴェンドラ専用ガルドラ　461GRはある？</t>
    <rPh sb="12" eb="14">
      <t>ガンクツ</t>
    </rPh>
    <rPh sb="14" eb="16">
      <t>ヨウサイ</t>
    </rPh>
    <phoneticPr fontId="3"/>
  </si>
  <si>
    <t>MDS-XXS160ME　M-Missile</t>
    <phoneticPr fontId="3"/>
  </si>
  <si>
    <t>ビーム属性ダメージ+高所時ダメージアップ</t>
  </si>
  <si>
    <t>MDS-XXS160GG　M-Missile</t>
    <phoneticPr fontId="3"/>
  </si>
  <si>
    <t>MDS-XXS260SA　F-Grenede</t>
    <phoneticPr fontId="3"/>
  </si>
  <si>
    <t>ボルト属性ダメージ+『ひるみ』+『ブラックサイト』+ヒット時GPアップ</t>
  </si>
  <si>
    <t>ランク4　効果時間5sec</t>
    <rPh sb="5" eb="7">
      <t>コウカ</t>
    </rPh>
    <rPh sb="7" eb="9">
      <t>ジカン</t>
    </rPh>
    <phoneticPr fontId="3"/>
  </si>
  <si>
    <t>MDS-XS2460GR　E-Bubble</t>
    <phoneticPr fontId="3"/>
  </si>
  <si>
    <t>エーテル属性ダメージ+『エーテル耐性ダウン』</t>
    <rPh sb="4" eb="6">
      <t>ゾクセイ</t>
    </rPh>
    <rPh sb="16" eb="18">
      <t>タイセイ</t>
    </rPh>
    <phoneticPr fontId="3"/>
  </si>
  <si>
    <t>敵前方直線</t>
    <rPh sb="0" eb="1">
      <t>テキ</t>
    </rPh>
    <phoneticPr fontId="3"/>
  </si>
  <si>
    <t>エーテル耐性ダウンランク3</t>
    <rPh sb="4" eb="6">
      <t>タイセイ</t>
    </rPh>
    <phoneticPr fontId="3"/>
  </si>
  <si>
    <t>MDS-XS2560GR　B-Bom</t>
    <phoneticPr fontId="3"/>
  </si>
  <si>
    <t>エーテル属性ダメージ+『アーツスロウ』</t>
    <rPh sb="4" eb="6">
      <t>ゾクセイ</t>
    </rPh>
    <phoneticPr fontId="3"/>
  </si>
  <si>
    <t>MDS-XXS460SA　SHD-Ray</t>
    <phoneticPr fontId="3"/>
  </si>
  <si>
    <t>407FN　上空のタリウ・ギ＝スオ</t>
    <rPh sb="6" eb="8">
      <t>ジョウクウ</t>
    </rPh>
    <phoneticPr fontId="3"/>
  </si>
  <si>
    <t>MDS-XXS560SA　Chaingun</t>
    <phoneticPr fontId="3"/>
  </si>
  <si>
    <t>101ＦＮ　岩格子の洞窟　百目のツェーザル</t>
    <phoneticPr fontId="3"/>
  </si>
  <si>
    <t>MDS-XXS360ME　SHD-Missile</t>
    <phoneticPr fontId="3"/>
  </si>
  <si>
    <t>エーテル属性ダメージ+ヒット時GPアップ</t>
  </si>
  <si>
    <t>敵周囲（自分）</t>
    <rPh sb="4" eb="6">
      <t>ジブン</t>
    </rPh>
    <phoneticPr fontId="3"/>
  </si>
  <si>
    <t>MDS-XXS360SA　SHD-Gatling</t>
    <phoneticPr fontId="3"/>
  </si>
  <si>
    <t>物理属性ダメージ</t>
  </si>
  <si>
    <t>MDS-XXS460GG　Antipulser</t>
    <phoneticPr fontId="3"/>
  </si>
  <si>
    <t>『スリープ』を付与+GPアップ</t>
  </si>
  <si>
    <t>MDS-XXS461GG　Antipulser</t>
    <phoneticPr fontId="3"/>
  </si>
  <si>
    <t>『パワーダウン』を付与+GPアップ</t>
    <rPh sb="9" eb="11">
      <t>フヨ</t>
    </rPh>
    <phoneticPr fontId="3"/>
  </si>
  <si>
    <t>MDS-XXS160ME　N-Cannon</t>
    <phoneticPr fontId="3"/>
  </si>
  <si>
    <t>『パワーダウン』+狙われていると『崩し』を与える</t>
    <rPh sb="9" eb="10">
      <t>ネラ</t>
    </rPh>
    <rPh sb="17" eb="18">
      <t>クズ</t>
    </rPh>
    <rPh sb="21" eb="22">
      <t>アタ</t>
    </rPh>
    <phoneticPr fontId="3"/>
  </si>
  <si>
    <t>アームウェポン</t>
    <phoneticPr fontId="3"/>
  </si>
  <si>
    <t>MDA-XXS160SA　Minigun</t>
    <phoneticPr fontId="3"/>
  </si>
  <si>
    <t>MDA-XXS160ME　Needlegun</t>
    <phoneticPr fontId="3"/>
  </si>
  <si>
    <t>エーテル属性ダメージ+狙われているとGPアップ</t>
  </si>
  <si>
    <t>MDA-XXF160SA　Shield</t>
    <phoneticPr fontId="3"/>
  </si>
  <si>
    <t>『格闘命中アップ』を付与</t>
  </si>
  <si>
    <t>自分</t>
  </si>
  <si>
    <t>オーラ</t>
  </si>
  <si>
    <t>508FN　オ・ラ・シーム城都跡　潜熱のイグズナーニェ</t>
    <rPh sb="13" eb="14">
      <t>シロ</t>
    </rPh>
    <rPh sb="14" eb="15">
      <t>ミヤコ</t>
    </rPh>
    <rPh sb="15" eb="16">
      <t>アト</t>
    </rPh>
    <phoneticPr fontId="3"/>
  </si>
  <si>
    <t>MDA-XXF161SA　Shield</t>
  </si>
  <si>
    <t>『射撃命中アップ』を付与</t>
  </si>
  <si>
    <t>MDA-XXF162SA　Shield</t>
  </si>
  <si>
    <t>『回避アップ』を付与</t>
  </si>
  <si>
    <t>MDA-XXF163SA　Shield</t>
  </si>
  <si>
    <t>『格闘力アップ』を付与</t>
  </si>
  <si>
    <t>MDA-XXF164SA　Shield</t>
  </si>
  <si>
    <t>『射撃力アップ』を付与</t>
  </si>
  <si>
    <t>MDA-XXF165SA　Shield</t>
  </si>
  <si>
    <t>『潜在力アップ』を付与</t>
  </si>
  <si>
    <t>MDA-XXF130ME　Beam-Shiled</t>
    <phoneticPr fontId="3"/>
  </si>
  <si>
    <t>『物理耐性アップ』+部位HP回復</t>
  </si>
  <si>
    <t>支援</t>
  </si>
  <si>
    <t>MDA-XXF131ME　Beam-Shiled</t>
  </si>
  <si>
    <t>『ビーム耐性アップ』+部位HP回復</t>
  </si>
  <si>
    <t>MDA-XXF132ME　Beam-Shiled</t>
  </si>
  <si>
    <t>『エーテル耐性アップ』+部位HP回復</t>
  </si>
  <si>
    <t>MDA-XXF153ME　Beam-Shiled</t>
    <phoneticPr fontId="3"/>
  </si>
  <si>
    <t>『ボルト耐性アップ』+部位HP回復</t>
  </si>
  <si>
    <t>MDA-XXF134ME　Beam-Shiled</t>
  </si>
  <si>
    <t>『ヒート耐性アップ』+部位HP回復</t>
  </si>
  <si>
    <t>MDA-XXF135ME　Beam-Shiled</t>
  </si>
  <si>
    <t>『重力耐性アップ』+部位HP回復</t>
  </si>
  <si>
    <t>スペアウェポン</t>
    <phoneticPr fontId="3"/>
  </si>
  <si>
    <t>MDK-XXF160SA　Beamsaber</t>
    <phoneticPr fontId="3"/>
  </si>
  <si>
    <t>ビーム属性ダメージ+マシーン属にダメージアップ</t>
  </si>
  <si>
    <t>MDK-XXF610ME　Falchion</t>
    <phoneticPr fontId="3"/>
  </si>
  <si>
    <t>エーテル属性ダメージ+『弱体抵抗ダウン』</t>
    <phoneticPr fontId="3"/>
  </si>
  <si>
    <t>ボルト属性ダメージ+『電撃』+キャッチ時ダメージアップ</t>
  </si>
  <si>
    <t>MDK-XXF360ME　Qatar</t>
    <phoneticPr fontId="3"/>
  </si>
  <si>
    <t>エーテル属性ダメージ+キャッチ時燃料吸収</t>
  </si>
  <si>
    <t>エーテル耐性ダウンランク3も付与</t>
    <rPh sb="4" eb="6">
      <t>タイセイ</t>
    </rPh>
    <rPh sb="14" eb="16">
      <t>フヨ</t>
    </rPh>
    <phoneticPr fontId="3"/>
  </si>
  <si>
    <t>MDK-XXS360SA　Cracker-BM</t>
    <phoneticPr fontId="3"/>
  </si>
  <si>
    <t>ヒート属性ダメージ+『炎熱』</t>
  </si>
  <si>
    <t>効果時間15sec</t>
    <rPh sb="0" eb="2">
      <t>コウカ</t>
    </rPh>
    <rPh sb="2" eb="4">
      <t>ジカン</t>
    </rPh>
    <phoneticPr fontId="3"/>
  </si>
  <si>
    <t>414FN　クエイ洞窟　ボーダーキング・クオ―</t>
    <rPh sb="9" eb="11">
      <t>ドウクツ</t>
    </rPh>
    <phoneticPr fontId="3"/>
  </si>
  <si>
    <t>エーテル属性ダメージ+『パワーダウン』</t>
  </si>
  <si>
    <t>エーテル属性ダメージ+インセクト属にダメージアップ</t>
  </si>
  <si>
    <t>MDK-XXS360GG　Cracker-FL</t>
    <phoneticPr fontId="3"/>
  </si>
  <si>
    <t>ボルト属性ダメージ+『挑発』</t>
  </si>
  <si>
    <t>背２枠</t>
    <rPh sb="0" eb="1">
      <t>セ</t>
    </rPh>
    <rPh sb="2" eb="3">
      <t>ワク</t>
    </rPh>
    <phoneticPr fontId="3"/>
  </si>
  <si>
    <t>重力属性ダメージ+『重力耐性ダウン』</t>
    <phoneticPr fontId="3"/>
  </si>
  <si>
    <t>MDB-USP280SA Hyper-Railgun</t>
  </si>
  <si>
    <t>物理属性ダメージ+属性耐性無視</t>
    <phoneticPr fontId="3"/>
  </si>
  <si>
    <t>４枠</t>
    <rPh sb="1" eb="2">
      <t>ワク</t>
    </rPh>
    <phoneticPr fontId="3"/>
  </si>
  <si>
    <t>ビーム属性ダメージ+『ビーム耐性ダウン』+ソウルステージ1以上でダメージアップ</t>
    <phoneticPr fontId="3"/>
  </si>
  <si>
    <t>ボルト属性ダメージ+『電撃』</t>
    <phoneticPr fontId="3"/>
  </si>
  <si>
    <t>重力属性ダメージ+『重力耐性ダウン』+狙われているとダメージアップ</t>
    <phoneticPr fontId="3"/>
  </si>
  <si>
    <t>肩２枠</t>
    <rPh sb="0" eb="1">
      <t>カタ</t>
    </rPh>
    <rPh sb="2" eb="3">
      <t>ワク</t>
    </rPh>
    <phoneticPr fontId="3"/>
  </si>
  <si>
    <t>MDS-USP1280ME Barrage-Cloak</t>
    <phoneticPr fontId="3"/>
  </si>
  <si>
    <t>ビーム属性ダメージ+『ビーム耐性ダウン』+完全回避+部位HP回復</t>
    <phoneticPr fontId="3"/>
  </si>
  <si>
    <t>ボルト属性ダメージ+『スタン』+『ウイルス』+雨の時ダメージアップ</t>
    <phoneticPr fontId="3"/>
  </si>
  <si>
    <t>物理属性ダメージ+『物理耐性ダウン』+アルティメット属にダメージアップ</t>
    <phoneticPr fontId="3"/>
  </si>
  <si>
    <t>ボルト属性ダメージ+雨の時ダメージアップ</t>
    <phoneticPr fontId="3"/>
  </si>
  <si>
    <t>物理属性ダメージ+『物理耐性ダウン』+背面時ダメージアップ</t>
    <phoneticPr fontId="3"/>
  </si>
  <si>
    <t>物理属性ダメージ+『物理耐性ダウン』</t>
    <phoneticPr fontId="3"/>
  </si>
  <si>
    <t>アイコンは射撃だが格闘力依存</t>
    <rPh sb="5" eb="7">
      <t>シャゲキ</t>
    </rPh>
    <rPh sb="9" eb="11">
      <t>カクトウ</t>
    </rPh>
    <rPh sb="11" eb="12">
      <t>リョク</t>
    </rPh>
    <rPh sb="12" eb="14">
      <t>イゾン</t>
    </rPh>
    <phoneticPr fontId="3"/>
  </si>
  <si>
    <t>ハンドウェポン</t>
    <phoneticPr fontId="3"/>
  </si>
  <si>
    <t>物理属性ダメージ</t>
    <rPh sb="0" eb="2">
      <t>ブツリ</t>
    </rPh>
    <rPh sb="2" eb="4">
      <t>ゾクセイ</t>
    </rPh>
    <phoneticPr fontId="3"/>
  </si>
  <si>
    <t>ヒート属性ダメージ</t>
    <rPh sb="3" eb="5">
      <t>ゾクセイ</t>
    </rPh>
    <phoneticPr fontId="3"/>
  </si>
  <si>
    <t>ボルト属性ダメージ</t>
    <rPh sb="3" eb="5">
      <t>ゾクセイ</t>
    </rPh>
    <phoneticPr fontId="3"/>
  </si>
  <si>
    <t>MDW-XX260GG　Diskbom</t>
    <phoneticPr fontId="3"/>
  </si>
  <si>
    <t>装弾数1だけど3ヒット</t>
    <rPh sb="0" eb="2">
      <t>ソウダン</t>
    </rPh>
    <rPh sb="2" eb="3">
      <t>スウ</t>
    </rPh>
    <phoneticPr fontId="3"/>
  </si>
  <si>
    <t>407FN　第一のアンビル岩右上セグメント　ミルサード・プロト</t>
    <rPh sb="6" eb="8">
      <t>ダイイチ</t>
    </rPh>
    <rPh sb="13" eb="14">
      <t>イワ</t>
    </rPh>
    <rPh sb="14" eb="16">
      <t>ミギウエ</t>
    </rPh>
    <phoneticPr fontId="3"/>
  </si>
  <si>
    <t>異貌の美女と野獣</t>
    <rPh sb="0" eb="1">
      <t>イ</t>
    </rPh>
    <rPh sb="1" eb="2">
      <t>カオ</t>
    </rPh>
    <rPh sb="3" eb="5">
      <t>ビジョ</t>
    </rPh>
    <rPh sb="6" eb="8">
      <t>ヤジュウ</t>
    </rPh>
    <phoneticPr fontId="3"/>
  </si>
  <si>
    <t>513FN　獣の楽園　マルナーク・フォース</t>
    <phoneticPr fontId="3"/>
  </si>
  <si>
    <t>重力属性ダメージ</t>
    <rPh sb="0" eb="2">
      <t>ジュウリョク</t>
    </rPh>
    <rPh sb="2" eb="4">
      <t>ゾクセイ</t>
    </rPh>
    <phoneticPr fontId="3"/>
  </si>
  <si>
    <t>謎の双子人形</t>
    <rPh sb="0" eb="1">
      <t>ナゾ</t>
    </rPh>
    <rPh sb="2" eb="4">
      <t>フタゴ</t>
    </rPh>
    <rPh sb="4" eb="6">
      <t>ニンギョウ</t>
    </rPh>
    <phoneticPr fontId="3"/>
  </si>
  <si>
    <t>MDW-XXS560SA　E-Rifle</t>
    <phoneticPr fontId="3"/>
  </si>
  <si>
    <t>MDW-XXS960SA　L-Cannon</t>
    <phoneticPr fontId="3"/>
  </si>
  <si>
    <t>306FN　大禍のハルトムート</t>
    <phoneticPr fontId="3"/>
  </si>
  <si>
    <t>SpecUp.F-DEX　　　　　　　低</t>
    <rPh sb="19" eb="20">
      <t>ヒク</t>
    </rPh>
    <phoneticPr fontId="3"/>
  </si>
  <si>
    <t>Boost.F-DEX　　　　　　　　高</t>
    <rPh sb="19" eb="20">
      <t>タカ</t>
    </rPh>
    <phoneticPr fontId="3"/>
  </si>
  <si>
    <t>SpecUp.S-DEX　　　　　　　低</t>
    <rPh sb="19" eb="20">
      <t>ヒク</t>
    </rPh>
    <phoneticPr fontId="3"/>
  </si>
  <si>
    <t>Boost.S-DEX　　　　　　　　高</t>
    <rPh sb="19" eb="20">
      <t>タカ</t>
    </rPh>
    <phoneticPr fontId="3"/>
  </si>
  <si>
    <t>SpecUp.F-POW　　　　　　　低</t>
    <rPh sb="19" eb="20">
      <t>ヒク</t>
    </rPh>
    <phoneticPr fontId="3"/>
  </si>
  <si>
    <t>Boost.F-POW　　　　　　　　高</t>
    <rPh sb="19" eb="20">
      <t>タカ</t>
    </rPh>
    <phoneticPr fontId="3"/>
  </si>
  <si>
    <t>SpecUp.S-POW　　　　　　　低</t>
    <rPh sb="19" eb="20">
      <t>ヒク</t>
    </rPh>
    <phoneticPr fontId="3"/>
  </si>
  <si>
    <t>Boost.S-POW　　　　　　　　高</t>
    <rPh sb="19" eb="20">
      <t>タカ</t>
    </rPh>
    <phoneticPr fontId="3"/>
  </si>
  <si>
    <t>SpecUp.M-POW　　　　　　　低</t>
    <rPh sb="19" eb="20">
      <t>ヒク</t>
    </rPh>
    <phoneticPr fontId="3"/>
  </si>
  <si>
    <t>Boost.M-POW　　　　　　　　高</t>
    <rPh sb="19" eb="20">
      <t>タカ</t>
    </rPh>
    <phoneticPr fontId="3"/>
  </si>
  <si>
    <t>Custom.WP-MAG-M　　　　高</t>
    <rPh sb="19" eb="20">
      <t>タカ</t>
    </rPh>
    <phoneticPr fontId="3"/>
  </si>
  <si>
    <t>Custom.WP-MAG-R　　　　高</t>
    <phoneticPr fontId="3"/>
  </si>
  <si>
    <t>Custom.WP-BREAKER　　高</t>
    <rPh sb="19" eb="20">
      <t>タカ</t>
    </rPh>
    <phoneticPr fontId="3"/>
  </si>
  <si>
    <t>Custom.WP-F-GP　　　　　高</t>
    <phoneticPr fontId="3"/>
  </si>
  <si>
    <t>Custom.WP-S-GP　　　　　高</t>
    <rPh sb="19" eb="20">
      <t>タカ</t>
    </rPh>
    <phoneticPr fontId="3"/>
  </si>
  <si>
    <t>Custom.WP-SPEED　　　　高</t>
    <rPh sb="19" eb="20">
      <t>タカ</t>
    </rPh>
    <phoneticPr fontId="3"/>
  </si>
  <si>
    <t>Custom.WP-S-RANGE　　高</t>
    <rPh sb="19" eb="20">
      <t>タカ</t>
    </rPh>
    <phoneticPr fontId="3"/>
  </si>
  <si>
    <t>Custom.WP-FUEL　　　　　高</t>
    <rPh sb="19" eb="20">
      <t>タカ</t>
    </rPh>
    <phoneticPr fontId="3"/>
  </si>
  <si>
    <t>CriticalUp　　　　　　　　　低</t>
    <rPh sb="19" eb="20">
      <t>ヒク</t>
    </rPh>
    <phoneticPr fontId="3"/>
  </si>
  <si>
    <t>CriticalUp　　　　　　　　　高</t>
    <rPh sb="19" eb="20">
      <t>タカ</t>
    </rPh>
    <phoneticPr fontId="3"/>
  </si>
  <si>
    <t>CriticalUp.BEAST　　　低</t>
    <rPh sb="19" eb="20">
      <t>ヒク</t>
    </rPh>
    <phoneticPr fontId="3"/>
  </si>
  <si>
    <t>CriticalUp.BEAST　　　高</t>
    <rPh sb="19" eb="20">
      <t>タカ</t>
    </rPh>
    <phoneticPr fontId="3"/>
  </si>
  <si>
    <t>CriticalUp.INSECT　　低</t>
    <rPh sb="19" eb="20">
      <t>ヒク</t>
    </rPh>
    <phoneticPr fontId="3"/>
  </si>
  <si>
    <t>CriticalUp.INSECT　　高</t>
    <rPh sb="19" eb="20">
      <t>タカ</t>
    </rPh>
    <phoneticPr fontId="3"/>
  </si>
  <si>
    <t>CriticalUp.MEGAFLY　低</t>
    <rPh sb="19" eb="20">
      <t>ヒク</t>
    </rPh>
    <phoneticPr fontId="3"/>
  </si>
  <si>
    <t>CriticalUp.ALIEN　　　低</t>
    <rPh sb="19" eb="20">
      <t>ヒク</t>
    </rPh>
    <phoneticPr fontId="3"/>
  </si>
  <si>
    <t>CriticalUp.MACHINE　低</t>
    <rPh sb="19" eb="20">
      <t>ヒク</t>
    </rPh>
    <phoneticPr fontId="3"/>
  </si>
  <si>
    <t>CriticalUp.MACHINE　高</t>
    <rPh sb="19" eb="20">
      <t>タカ</t>
    </rPh>
    <phoneticPr fontId="3"/>
  </si>
  <si>
    <t>CriticalUp.CHIMERA　低</t>
    <rPh sb="19" eb="20">
      <t>ヒク</t>
    </rPh>
    <phoneticPr fontId="3"/>
  </si>
  <si>
    <t>CriticalUp.ULTIMATE低</t>
    <rPh sb="19" eb="20">
      <t>ヒク</t>
    </rPh>
    <phoneticPr fontId="3"/>
  </si>
  <si>
    <t>KillerDmg.BEAST　　　　高</t>
    <rPh sb="19" eb="20">
      <t>タカ</t>
    </rPh>
    <phoneticPr fontId="3"/>
  </si>
  <si>
    <t>KillerDmg.INSECT　　　高</t>
    <rPh sb="19" eb="20">
      <t>タカ</t>
    </rPh>
    <phoneticPr fontId="3"/>
  </si>
  <si>
    <t>KillerDmg.MEGAFLY　　高</t>
    <rPh sb="19" eb="20">
      <t>タカ</t>
    </rPh>
    <phoneticPr fontId="3"/>
  </si>
  <si>
    <t>KillerDmg.ALIEN　　　　高</t>
    <rPh sb="19" eb="20">
      <t>タカ</t>
    </rPh>
    <phoneticPr fontId="3"/>
  </si>
  <si>
    <t>KillerDmg.MACHINE　　高</t>
    <rPh sb="19" eb="20">
      <t>タカ</t>
    </rPh>
    <phoneticPr fontId="3"/>
  </si>
  <si>
    <t>KillerDmg.CHIMERA　　高</t>
    <rPh sb="19" eb="20">
      <t>タカ</t>
    </rPh>
    <phoneticPr fontId="3"/>
  </si>
  <si>
    <t>KillerDmg.ULTIMATE　高</t>
    <rPh sb="19" eb="20">
      <t>タカ</t>
    </rPh>
    <phoneticPr fontId="3"/>
  </si>
  <si>
    <t>F-AT.HEAL-HP　　　　　　　高</t>
    <rPh sb="19" eb="20">
      <t>タカ</t>
    </rPh>
    <phoneticPr fontId="3"/>
  </si>
  <si>
    <t>Reflection.N-PHY　　　高</t>
    <rPh sb="19" eb="20">
      <t>タカ</t>
    </rPh>
    <phoneticPr fontId="3"/>
  </si>
  <si>
    <t>Reflection.N-BEAM　　高</t>
    <rPh sb="19" eb="20">
      <t>タカ</t>
    </rPh>
    <phoneticPr fontId="3"/>
  </si>
  <si>
    <t>Reflection.N-ETHER　高</t>
    <rPh sb="19" eb="20">
      <t>タカ</t>
    </rPh>
    <phoneticPr fontId="3"/>
  </si>
  <si>
    <t>Reflection.N-HEAT　　高</t>
    <rPh sb="19" eb="20">
      <t>タカ</t>
    </rPh>
    <phoneticPr fontId="3"/>
  </si>
  <si>
    <t>Reflection.N-VOLT　　高</t>
    <rPh sb="19" eb="20">
      <t>タカ</t>
    </rPh>
    <phoneticPr fontId="3"/>
  </si>
  <si>
    <t>Reflection.N-GRAVI　高</t>
    <rPh sb="19" eb="20">
      <t>タカ</t>
    </rPh>
    <phoneticPr fontId="3"/>
  </si>
  <si>
    <t>Arts.GP　　　　　　　　　　　　高</t>
    <rPh sb="19" eb="20">
      <t>タカ</t>
    </rPh>
    <phoneticPr fontId="3"/>
  </si>
  <si>
    <t>TimeEx.TAUNT       低</t>
    <rPh sb="19" eb="20">
      <t>ヒク</t>
    </rPh>
    <phoneticPr fontId="3"/>
  </si>
  <si>
    <t>TimeEx.SLEEP　　　　　　　低</t>
    <rPh sb="19" eb="20">
      <t>ヒク</t>
    </rPh>
    <phoneticPr fontId="3"/>
  </si>
  <si>
    <t>TimeEx.VIRUS　　　　　　　低</t>
    <rPh sb="19" eb="20">
      <t>ヒク</t>
    </rPh>
    <phoneticPr fontId="3"/>
  </si>
  <si>
    <t>TimeEx.BLACKSIGHT　　低</t>
    <rPh sb="19" eb="20">
      <t>ヒク</t>
    </rPh>
    <phoneticPr fontId="3"/>
  </si>
  <si>
    <t>TimeEx.BLACKSIGHT　　高</t>
    <rPh sb="19" eb="20">
      <t>タカ</t>
    </rPh>
    <phoneticPr fontId="3"/>
  </si>
  <si>
    <t>TimeEx.POWERDOWN　　　低</t>
    <rPh sb="19" eb="20">
      <t>ヒク</t>
    </rPh>
    <phoneticPr fontId="3"/>
  </si>
  <si>
    <t>TimeEx.ARTSSLOW　　　　低</t>
    <rPh sb="19" eb="20">
      <t>ヒク</t>
    </rPh>
    <phoneticPr fontId="3"/>
  </si>
  <si>
    <t>TimeEx.DEBUFFDOWN　　低</t>
    <rPh sb="19" eb="20">
      <t>ヒク</t>
    </rPh>
    <phoneticPr fontId="3"/>
  </si>
  <si>
    <t>TimeEx.DOT-HEAT　　　　低</t>
    <rPh sb="19" eb="20">
      <t>ヒク</t>
    </rPh>
    <phoneticPr fontId="3"/>
  </si>
  <si>
    <t>TimeEx.DOT-VOLT　　　　低</t>
    <rPh sb="19" eb="20">
      <t>ヒク</t>
    </rPh>
    <phoneticPr fontId="3"/>
  </si>
  <si>
    <t>TimeEx.DOT-VOLT　　　　高</t>
    <rPh sb="19" eb="20">
      <t>コウ</t>
    </rPh>
    <phoneticPr fontId="3"/>
  </si>
  <si>
    <t>TimeEx.ANTI-PHY　　　　低</t>
    <rPh sb="19" eb="20">
      <t>ヒク</t>
    </rPh>
    <phoneticPr fontId="3"/>
  </si>
  <si>
    <t>TimeEx.ANTI-BEAM　　　低</t>
    <rPh sb="19" eb="20">
      <t>ヒク</t>
    </rPh>
    <phoneticPr fontId="3"/>
  </si>
  <si>
    <t>TimeEx.ANTI-ETHER　　低</t>
    <rPh sb="19" eb="20">
      <t>ヒク</t>
    </rPh>
    <phoneticPr fontId="3"/>
  </si>
  <si>
    <t>TimeEx.ANTI-HEAT　　　低</t>
    <rPh sb="19" eb="20">
      <t>ヒク</t>
    </rPh>
    <phoneticPr fontId="3"/>
  </si>
  <si>
    <t>TimeEx.ANTI-VOLT　　　低</t>
    <rPh sb="19" eb="20">
      <t>ヒク</t>
    </rPh>
    <phoneticPr fontId="3"/>
  </si>
  <si>
    <t>TimeEx.ANTI-GRAVITY低</t>
    <rPh sb="19" eb="20">
      <t>ヒク</t>
    </rPh>
    <phoneticPr fontId="3"/>
  </si>
  <si>
    <t>Start.ARTS-ATTACK　　低</t>
    <rPh sb="19" eb="20">
      <t>ヒク</t>
    </rPh>
    <phoneticPr fontId="3"/>
  </si>
  <si>
    <t>Start.ARTS-ATTACK　　高</t>
    <rPh sb="19" eb="20">
      <t>タカ</t>
    </rPh>
    <phoneticPr fontId="3"/>
  </si>
  <si>
    <t>Crash.PARTS　　　　　　　　高</t>
    <rPh sb="19" eb="20">
      <t>タカ</t>
    </rPh>
    <phoneticPr fontId="3"/>
  </si>
  <si>
    <t>Night.FS-DEXUP</t>
    <phoneticPr fontId="3"/>
  </si>
  <si>
    <t>SpecUp.HPMAX　　　　　　　低</t>
    <rPh sb="19" eb="20">
      <t>ヒク</t>
    </rPh>
    <phoneticPr fontId="3"/>
  </si>
  <si>
    <t>SpecUp.HPMAX　　　　　　　高</t>
    <rPh sb="19" eb="20">
      <t>タカ</t>
    </rPh>
    <phoneticPr fontId="3"/>
  </si>
  <si>
    <t>Boost.HPMAX　　　　　　　　高</t>
    <rPh sb="19" eb="20">
      <t>タカ</t>
    </rPh>
    <phoneticPr fontId="3"/>
  </si>
  <si>
    <t>SpecUp.Eva　　　　　　　　　低</t>
    <rPh sb="19" eb="20">
      <t>ヒク</t>
    </rPh>
    <phoneticPr fontId="3"/>
  </si>
  <si>
    <t>SpecUp.Eva　　　　　　　　　高</t>
    <rPh sb="19" eb="20">
      <t>タカ</t>
    </rPh>
    <phoneticPr fontId="3"/>
  </si>
  <si>
    <t>Boost.Eva-R　　　　　　　　高</t>
    <rPh sb="19" eb="20">
      <t>タカ</t>
    </rPh>
    <phoneticPr fontId="3"/>
  </si>
  <si>
    <t>SpecUp.PARTS-HP　　　　低</t>
    <rPh sb="19" eb="20">
      <t>ヒク</t>
    </rPh>
    <phoneticPr fontId="3"/>
  </si>
  <si>
    <t>SpecUp.PARTS-HP　　　　高</t>
    <rPh sb="19" eb="20">
      <t>タカ</t>
    </rPh>
    <phoneticPr fontId="3"/>
  </si>
  <si>
    <t>SpecUp.DEF-PHYSICS　低</t>
    <rPh sb="19" eb="20">
      <t>ヒク</t>
    </rPh>
    <phoneticPr fontId="3"/>
  </si>
  <si>
    <t>SpecUp.DEF-PHYSICS　高</t>
    <rPh sb="19" eb="20">
      <t>タカ</t>
    </rPh>
    <phoneticPr fontId="3"/>
  </si>
  <si>
    <t>SpecUp.DEF-BEAM　　　　低</t>
    <rPh sb="19" eb="20">
      <t>ヒク</t>
    </rPh>
    <phoneticPr fontId="3"/>
  </si>
  <si>
    <t>SpecUp.DEF-BEAM　　　　高</t>
    <rPh sb="19" eb="20">
      <t>タカ</t>
    </rPh>
    <phoneticPr fontId="3"/>
  </si>
  <si>
    <t>SpecUp.DEF-VOLT　　　　低</t>
    <rPh sb="19" eb="20">
      <t>ヒク</t>
    </rPh>
    <phoneticPr fontId="3"/>
  </si>
  <si>
    <t>SpecUp.DEF-VOLT　　　　高</t>
    <rPh sb="19" eb="20">
      <t>タカ</t>
    </rPh>
    <phoneticPr fontId="3"/>
  </si>
  <si>
    <t>SpecUp.DEF-HEAT　　　　低</t>
    <rPh sb="19" eb="20">
      <t>ヒク</t>
    </rPh>
    <phoneticPr fontId="3"/>
  </si>
  <si>
    <t>SpecUp.DEF-HEAT　　　　高</t>
    <rPh sb="19" eb="20">
      <t>タカ</t>
    </rPh>
    <phoneticPr fontId="3"/>
  </si>
  <si>
    <t>SpecUp.DEF-EHTER　　　低</t>
    <rPh sb="19" eb="20">
      <t>ヒク</t>
    </rPh>
    <phoneticPr fontId="3"/>
  </si>
  <si>
    <t>SpecUp.DEF-EHTER　　　高</t>
    <rPh sb="19" eb="20">
      <t>タカ</t>
    </rPh>
    <phoneticPr fontId="3"/>
  </si>
  <si>
    <t>SpecUp.DEF-GRAVITY　低</t>
    <rPh sb="19" eb="20">
      <t>ヒク</t>
    </rPh>
    <phoneticPr fontId="3"/>
  </si>
  <si>
    <t>SpecUp.DEF-GRAVITY　高</t>
    <rPh sb="19" eb="20">
      <t>タカ</t>
    </rPh>
    <phoneticPr fontId="3"/>
  </si>
  <si>
    <t>Resist.BREAK　　　　　　　低</t>
    <rPh sb="19" eb="20">
      <t>ヒク</t>
    </rPh>
    <phoneticPr fontId="3"/>
  </si>
  <si>
    <t>Resist.BREAK　　　　　　　高</t>
    <rPh sb="19" eb="20">
      <t>タカ</t>
    </rPh>
    <phoneticPr fontId="3"/>
  </si>
  <si>
    <t>Resist.FLINCH　　　　　　低</t>
    <rPh sb="19" eb="20">
      <t>ヒク</t>
    </rPh>
    <phoneticPr fontId="3"/>
  </si>
  <si>
    <t>Resist.FLINCH　　　　　　高</t>
    <rPh sb="19" eb="20">
      <t>タカ</t>
    </rPh>
    <phoneticPr fontId="3"/>
  </si>
  <si>
    <t>Resist.DOWN　　　　　　　　低</t>
    <rPh sb="19" eb="20">
      <t>ヒク</t>
    </rPh>
    <phoneticPr fontId="3"/>
  </si>
  <si>
    <t>Resist.DOWN　　　　　　　　高</t>
    <rPh sb="19" eb="20">
      <t>タカ</t>
    </rPh>
    <phoneticPr fontId="3"/>
  </si>
  <si>
    <t>Resist.KNOCKBACK　　　低</t>
    <rPh sb="19" eb="20">
      <t>ヒク</t>
    </rPh>
    <phoneticPr fontId="3"/>
  </si>
  <si>
    <t>Resist.KNOCKBACK　　　高</t>
    <rPh sb="19" eb="20">
      <t>タカ</t>
    </rPh>
    <phoneticPr fontId="3"/>
  </si>
  <si>
    <t>Resist.BLOW　　　　　　　　低</t>
    <rPh sb="19" eb="20">
      <t>ヒク</t>
    </rPh>
    <phoneticPr fontId="3"/>
  </si>
  <si>
    <t>Resist.BLOW　　　　　　　　高</t>
    <rPh sb="19" eb="20">
      <t>タカ</t>
    </rPh>
    <phoneticPr fontId="3"/>
  </si>
  <si>
    <t>Resist.STAN　　　　　　　　低</t>
    <rPh sb="19" eb="20">
      <t>ヒク</t>
    </rPh>
    <phoneticPr fontId="3"/>
  </si>
  <si>
    <t>Resist.STAN　　　　　　　　高</t>
    <rPh sb="19" eb="20">
      <t>タカ</t>
    </rPh>
    <phoneticPr fontId="3"/>
  </si>
  <si>
    <t>Resist.SLEEP　　　　　　　低</t>
    <rPh sb="19" eb="20">
      <t>ヒク</t>
    </rPh>
    <phoneticPr fontId="3"/>
  </si>
  <si>
    <t>Resist.SLEEP　　　　　　　高</t>
    <rPh sb="19" eb="20">
      <t>タカ</t>
    </rPh>
    <phoneticPr fontId="3"/>
  </si>
  <si>
    <t>Resist.TAUNT　　　　　　　低</t>
    <rPh sb="19" eb="20">
      <t>ヒク</t>
    </rPh>
    <phoneticPr fontId="3"/>
  </si>
  <si>
    <t>Resist.TAUNT　　　　　　　高</t>
    <rPh sb="19" eb="20">
      <t>タカ</t>
    </rPh>
    <phoneticPr fontId="3"/>
  </si>
  <si>
    <t>Resist.VIRUS　　　　　　　低</t>
    <rPh sb="19" eb="20">
      <t>ヒク</t>
    </rPh>
    <phoneticPr fontId="3"/>
  </si>
  <si>
    <t>Resist.VIRUS　　　　　　　高</t>
    <rPh sb="19" eb="20">
      <t>タカ</t>
    </rPh>
    <phoneticPr fontId="3"/>
  </si>
  <si>
    <t>Resist.BLACKSIGHT　　低</t>
    <rPh sb="19" eb="20">
      <t>ヒク</t>
    </rPh>
    <phoneticPr fontId="3"/>
  </si>
  <si>
    <t>Resist.BLACKSIGHT　　高</t>
    <rPh sb="19" eb="20">
      <t>タカ</t>
    </rPh>
    <phoneticPr fontId="3"/>
  </si>
  <si>
    <t>Resist.POWERDOWN　　　低</t>
    <rPh sb="19" eb="20">
      <t>ヒク</t>
    </rPh>
    <phoneticPr fontId="3"/>
  </si>
  <si>
    <t>Resist.POWERDOWN　　　高</t>
    <rPh sb="19" eb="20">
      <t>タカ</t>
    </rPh>
    <phoneticPr fontId="3"/>
  </si>
  <si>
    <t>Resist.ARTSSLOW　　　　低</t>
    <rPh sb="19" eb="20">
      <t>ヒク</t>
    </rPh>
    <phoneticPr fontId="3"/>
  </si>
  <si>
    <t>Resist.ARTSSLOW　　　　高</t>
    <rPh sb="19" eb="20">
      <t>タカ</t>
    </rPh>
    <phoneticPr fontId="3"/>
  </si>
  <si>
    <t>Resist.ANTI-PHY　　　　低</t>
    <rPh sb="19" eb="20">
      <t>ヒク</t>
    </rPh>
    <phoneticPr fontId="3"/>
  </si>
  <si>
    <t>Resist.ANTI-PHY　　　　高</t>
    <rPh sb="19" eb="20">
      <t>タカ</t>
    </rPh>
    <phoneticPr fontId="3"/>
  </si>
  <si>
    <t>Resist.ANTI-BEAM　　　低</t>
    <rPh sb="19" eb="20">
      <t>ヒク</t>
    </rPh>
    <phoneticPr fontId="3"/>
  </si>
  <si>
    <t>Resist.ANTI-BEAM　　　高</t>
    <rPh sb="19" eb="20">
      <t>タカ</t>
    </rPh>
    <phoneticPr fontId="3"/>
  </si>
  <si>
    <t>Resist.ANTI-HEAT　　　低</t>
    <rPh sb="19" eb="20">
      <t>ヒク</t>
    </rPh>
    <phoneticPr fontId="3"/>
  </si>
  <si>
    <t>Resist.ANTI-HEAT　　　高</t>
    <rPh sb="19" eb="20">
      <t>タカ</t>
    </rPh>
    <phoneticPr fontId="3"/>
  </si>
  <si>
    <t>Resist.ANTI-VOLT　　　低</t>
    <rPh sb="19" eb="20">
      <t>ヒク</t>
    </rPh>
    <phoneticPr fontId="3"/>
  </si>
  <si>
    <t>Resist.ANTI-VOLT　　　高</t>
    <rPh sb="19" eb="20">
      <t>タカ</t>
    </rPh>
    <phoneticPr fontId="3"/>
  </si>
  <si>
    <t>Resist.ANTI-EHTER　　低</t>
    <rPh sb="19" eb="20">
      <t>ヒク</t>
    </rPh>
    <phoneticPr fontId="3"/>
  </si>
  <si>
    <t>Resist.ANTI-EHTER　　高</t>
    <rPh sb="19" eb="20">
      <t>タカ</t>
    </rPh>
    <phoneticPr fontId="3"/>
  </si>
  <si>
    <t>Resist.ANTI-GRAVITY低</t>
    <rPh sb="19" eb="20">
      <t>ヒク</t>
    </rPh>
    <phoneticPr fontId="3"/>
  </si>
  <si>
    <t>Resist.ANTI-GRAVITY高</t>
    <rPh sb="19" eb="20">
      <t>コウ</t>
    </rPh>
    <phoneticPr fontId="3"/>
  </si>
  <si>
    <t>Resist.ANT-DEBUFF　　高</t>
    <rPh sb="19" eb="20">
      <t>タカ</t>
    </rPh>
    <phoneticPr fontId="3"/>
  </si>
  <si>
    <t>Resist.FLAME</t>
    <phoneticPr fontId="3"/>
  </si>
  <si>
    <t>Resist.VOLT</t>
    <phoneticPr fontId="3"/>
  </si>
  <si>
    <t>Damage.GP</t>
    <phoneticPr fontId="3"/>
  </si>
  <si>
    <t>Damage.PARTS　　　　　　　低</t>
    <rPh sb="19" eb="20">
      <t>ヒク</t>
    </rPh>
    <phoneticPr fontId="3"/>
  </si>
  <si>
    <t>Damage.PARTS　　　　　　　高</t>
    <rPh sb="19" eb="20">
      <t>タカ</t>
    </rPh>
    <phoneticPr fontId="3"/>
  </si>
  <si>
    <t>Jamming</t>
    <phoneticPr fontId="3"/>
  </si>
  <si>
    <t>Stealth.EYE</t>
    <phoneticPr fontId="3"/>
  </si>
  <si>
    <t>Stealth.BODY</t>
    <phoneticPr fontId="3"/>
  </si>
  <si>
    <t>Crash.GP　　　　　　　　　　　高</t>
    <rPh sb="19" eb="20">
      <t>タカ</t>
    </rPh>
    <phoneticPr fontId="3"/>
  </si>
  <si>
    <t>Sipike.EVA</t>
    <phoneticPr fontId="3"/>
  </si>
  <si>
    <t>Weather.DEF-DAMAGE</t>
    <phoneticPr fontId="3"/>
  </si>
  <si>
    <t>SpecUp.FUEL-MAX</t>
    <phoneticPr fontId="3"/>
  </si>
  <si>
    <t>SpecUp.FUEL-PARK</t>
    <phoneticPr fontId="3"/>
  </si>
  <si>
    <t>SpecUp.FUEL-CATCH</t>
    <phoneticPr fontId="3"/>
  </si>
  <si>
    <t>CutTime.DEBUFF</t>
    <phoneticPr fontId="3"/>
  </si>
  <si>
    <t>ElementDmg.PHYSICS　低</t>
    <rPh sb="19" eb="20">
      <t>ヒク</t>
    </rPh>
    <phoneticPr fontId="3"/>
  </si>
  <si>
    <t>ElementDmg.PHYSICS　高</t>
    <rPh sb="19" eb="20">
      <t>コウ</t>
    </rPh>
    <phoneticPr fontId="3"/>
  </si>
  <si>
    <t>ElementDmg.BEAM　　　　低</t>
    <rPh sb="19" eb="20">
      <t>ヒク</t>
    </rPh>
    <phoneticPr fontId="3"/>
  </si>
  <si>
    <t>ElementDmg.BEAM　　　　高</t>
    <rPh sb="19" eb="20">
      <t>タカ</t>
    </rPh>
    <phoneticPr fontId="3"/>
  </si>
  <si>
    <t>ElementDmg.EHTER　　　低</t>
    <rPh sb="19" eb="20">
      <t>ヒク</t>
    </rPh>
    <phoneticPr fontId="3"/>
  </si>
  <si>
    <t>ElementDmg.EHTER　　　高</t>
    <rPh sb="19" eb="20">
      <t>タカ</t>
    </rPh>
    <phoneticPr fontId="3"/>
  </si>
  <si>
    <t>ElementDmg.HEAT　　　　低</t>
    <rPh sb="19" eb="20">
      <t>ヒク</t>
    </rPh>
    <phoneticPr fontId="3"/>
  </si>
  <si>
    <t>ElementDmg.HEAT　　　　高</t>
    <rPh sb="19" eb="20">
      <t>タカ</t>
    </rPh>
    <phoneticPr fontId="3"/>
  </si>
  <si>
    <t>ElementDmg.VOLT　　　　低</t>
    <rPh sb="19" eb="20">
      <t>ヒク</t>
    </rPh>
    <phoneticPr fontId="3"/>
  </si>
  <si>
    <t>ElementDmg.VOLT　　　　高</t>
    <rPh sb="19" eb="20">
      <t>タカ</t>
    </rPh>
    <phoneticPr fontId="3"/>
  </si>
  <si>
    <t>ElementDmg.GRAVITY　低</t>
    <rPh sb="19" eb="20">
      <t>ヒク</t>
    </rPh>
    <phoneticPr fontId="3"/>
  </si>
  <si>
    <t>ElementDmg.GRAVITY　高</t>
    <rPh sb="19" eb="20">
      <t>タカ</t>
    </rPh>
    <phoneticPr fontId="3"/>
  </si>
  <si>
    <t>PosDmg.FRONT　　　　　　　低</t>
    <rPh sb="19" eb="20">
      <t>テイ</t>
    </rPh>
    <phoneticPr fontId="3"/>
  </si>
  <si>
    <t>PosDmg.FRONT　　　　　　　高</t>
    <rPh sb="19" eb="20">
      <t>タカ</t>
    </rPh>
    <phoneticPr fontId="3"/>
  </si>
  <si>
    <t>PosDmg.SIDE　　　　　　　　低</t>
    <rPh sb="19" eb="20">
      <t>テイ</t>
    </rPh>
    <phoneticPr fontId="3"/>
  </si>
  <si>
    <t>PosDmg.SIDE　　　　　　　　高</t>
    <rPh sb="19" eb="20">
      <t>タカ</t>
    </rPh>
    <phoneticPr fontId="3"/>
  </si>
  <si>
    <t>PosDmg.BACK　　　　　　　　低</t>
    <rPh sb="19" eb="20">
      <t>テイ</t>
    </rPh>
    <phoneticPr fontId="3"/>
  </si>
  <si>
    <t>PosDmg.BACK　　　　　　　　高</t>
    <rPh sb="19" eb="20">
      <t>タカ</t>
    </rPh>
    <phoneticPr fontId="3"/>
  </si>
  <si>
    <t>PosDmg.HIGH　　　　　　　　低</t>
    <rPh sb="19" eb="20">
      <t>テイ</t>
    </rPh>
    <phoneticPr fontId="3"/>
  </si>
  <si>
    <t>PosDmg.HIGH　　　　　　　　高</t>
    <rPh sb="19" eb="20">
      <t>タカ</t>
    </rPh>
    <phoneticPr fontId="3"/>
  </si>
  <si>
    <t>PartsLost.ATTACKUP　高</t>
    <rPh sb="19" eb="20">
      <t>タカ</t>
    </rPh>
    <phoneticPr fontId="3"/>
  </si>
  <si>
    <t>Vehicle.DEF-PARTS　　高</t>
    <rPh sb="19" eb="20">
      <t>タカ</t>
    </rPh>
    <phoneticPr fontId="3"/>
  </si>
  <si>
    <t>Vehicle.DEF-FRAME　　高</t>
    <rPh sb="19" eb="20">
      <t>タカ</t>
    </rPh>
    <phoneticPr fontId="3"/>
  </si>
  <si>
    <t>ｎ数</t>
    <rPh sb="1" eb="2">
      <t>スウ</t>
    </rPh>
    <phoneticPr fontId="3"/>
  </si>
  <si>
    <t>○○</t>
  </si>
  <si>
    <t>GG</t>
  </si>
  <si>
    <t/>
  </si>
  <si>
    <t>SA</t>
  </si>
  <si>
    <t>ME</t>
  </si>
  <si>
    <t>攻略スレ32　401　にてCritical.CHIMERA　のつく可能性の指摘アリ　　ｎ数絞っているので、漏れた可能性有り</t>
    <rPh sb="33" eb="36">
      <t>カノウセイ</t>
    </rPh>
    <rPh sb="37" eb="39">
      <t>シテキ</t>
    </rPh>
    <rPh sb="44" eb="45">
      <t>スウ</t>
    </rPh>
    <rPh sb="45" eb="46">
      <t>シボ</t>
    </rPh>
    <rPh sb="53" eb="54">
      <t>モ</t>
    </rPh>
    <rPh sb="56" eb="59">
      <t>カノウセイ</t>
    </rPh>
    <rPh sb="59" eb="60">
      <t>ア</t>
    </rPh>
    <phoneticPr fontId="3"/>
  </si>
  <si>
    <t>50番台キラー系のランクがXのところがXIIになっている</t>
    <rPh sb="2" eb="3">
      <t>バン</t>
    </rPh>
    <rPh sb="3" eb="4">
      <t>ダイ</t>
    </rPh>
    <rPh sb="7" eb="8">
      <t>ケイ</t>
    </rPh>
    <phoneticPr fontId="3"/>
  </si>
  <si>
    <t>開幕アーツアフィのランクがおかしい？50番台でランク3</t>
    <rPh sb="0" eb="2">
      <t>カイマク</t>
    </rPh>
    <rPh sb="20" eb="21">
      <t>バン</t>
    </rPh>
    <rPh sb="21" eb="22">
      <t>ダイ</t>
    </rPh>
    <phoneticPr fontId="3"/>
  </si>
  <si>
    <t>TimeEx.TAUNT　のランクが50番60番共にIV</t>
    <rPh sb="20" eb="21">
      <t>バン</t>
    </rPh>
    <rPh sb="23" eb="24">
      <t>バン</t>
    </rPh>
    <rPh sb="24" eb="25">
      <t>トモ</t>
    </rPh>
    <phoneticPr fontId="3"/>
  </si>
  <si>
    <t>SpecUp.S-DEX</t>
    <phoneticPr fontId="3"/>
  </si>
  <si>
    <t>Boost.S-DEX</t>
    <phoneticPr fontId="3"/>
  </si>
  <si>
    <t>SpecUp.S-POW</t>
    <phoneticPr fontId="3"/>
  </si>
  <si>
    <t>Boost.S-POW</t>
    <phoneticPr fontId="3"/>
  </si>
  <si>
    <t>SpecUp.F-DEX</t>
    <phoneticPr fontId="3"/>
  </si>
  <si>
    <t>Boost.F-DEX</t>
    <phoneticPr fontId="3"/>
  </si>
  <si>
    <t>SpecUp.F-POW</t>
    <phoneticPr fontId="3"/>
  </si>
  <si>
    <t>Boost.F-POW</t>
    <phoneticPr fontId="3"/>
  </si>
  <si>
    <t>SpecUp.M-POW</t>
    <phoneticPr fontId="3"/>
  </si>
  <si>
    <t>Boost.M-POW</t>
    <phoneticPr fontId="3"/>
  </si>
  <si>
    <t>Crash.PARTS</t>
    <phoneticPr fontId="3"/>
  </si>
  <si>
    <t>Boost.HPMAX</t>
    <phoneticPr fontId="3"/>
  </si>
  <si>
    <t>Boost.Eva-R</t>
    <phoneticPr fontId="3"/>
  </si>
  <si>
    <t>SpecUp.HPMAX</t>
    <phoneticPr fontId="3"/>
  </si>
  <si>
    <t>ElementDmg.PHYSICS</t>
    <phoneticPr fontId="3"/>
  </si>
  <si>
    <t>ElementDmg.BEAM</t>
    <phoneticPr fontId="3"/>
  </si>
  <si>
    <t>ElementDmg.EHTER</t>
    <phoneticPr fontId="3"/>
  </si>
  <si>
    <t>ElementDmg.HEAT</t>
    <phoneticPr fontId="3"/>
  </si>
  <si>
    <t>ElementDmg.VOLT</t>
    <phoneticPr fontId="3"/>
  </si>
  <si>
    <t>ElementDmg.GRAVITY</t>
    <phoneticPr fontId="3"/>
  </si>
  <si>
    <t>XDA</t>
  </si>
  <si>
    <t>H</t>
  </si>
  <si>
    <t>BODY</t>
  </si>
  <si>
    <t>ATK4</t>
  </si>
  <si>
    <t>LEG</t>
  </si>
  <si>
    <t>HEAD</t>
  </si>
  <si>
    <t>ARMR</t>
  </si>
  <si>
    <t>ARML</t>
  </si>
  <si>
    <t>ATK5</t>
  </si>
  <si>
    <t>M</t>
  </si>
  <si>
    <t>FGT2</t>
  </si>
  <si>
    <t>DEF2</t>
  </si>
  <si>
    <t>L</t>
  </si>
  <si>
    <t>SPD2</t>
  </si>
  <si>
    <t>SPD3</t>
  </si>
  <si>
    <t>現在の値の半分からスタートだから仲間が発動する前に先に主人公をMAXにしないといけない</t>
    <phoneticPr fontId="3"/>
  </si>
  <si>
    <t>n数60～80本でのデータ</t>
    <rPh sb="1" eb="2">
      <t>スウ</t>
    </rPh>
    <rPh sb="7" eb="8">
      <t>ホン</t>
    </rPh>
    <phoneticPr fontId="3"/>
  </si>
  <si>
    <t>会心枠＝100%＋OCG倍率＋○○キラー＋ナイトスコープ＋コンボ＋ガンコンボ＋（属性攻撃強化枠）＋（ポジション枠）＋転倒＋マシンガンソルジャー＋ダウンファイター＋アームドミサイル＋ライトニングソー＋　開幕+ダメージ　＋シャドーランナー＋パワードダイブ＋紅緋オーロラ＋部位破壊数＋スタン＋会心倍率25%・・・・・・</t>
    <rPh sb="0" eb="2">
      <t>カイシン</t>
    </rPh>
    <rPh sb="2" eb="3">
      <t>ワク</t>
    </rPh>
    <rPh sb="40" eb="42">
      <t>ゾクセイ</t>
    </rPh>
    <rPh sb="42" eb="44">
      <t>コウゲキ</t>
    </rPh>
    <rPh sb="44" eb="46">
      <t>キョウカ</t>
    </rPh>
    <rPh sb="46" eb="47">
      <t>ワク</t>
    </rPh>
    <rPh sb="55" eb="56">
      <t>ワク</t>
    </rPh>
    <rPh sb="58" eb="60">
      <t>テントウ</t>
    </rPh>
    <rPh sb="100" eb="102">
      <t>カイマク</t>
    </rPh>
    <rPh sb="126" eb="127">
      <t>クレナイ</t>
    </rPh>
    <rPh sb="127" eb="128">
      <t>ヒ</t>
    </rPh>
    <phoneticPr fontId="3"/>
  </si>
  <si>
    <t>20160318　ver1.0.2　狂暴化について追記</t>
    <rPh sb="18" eb="21">
      <t>キョウボウカ</t>
    </rPh>
    <rPh sb="25" eb="27">
      <t>ツイキ</t>
    </rPh>
    <phoneticPr fontId="3"/>
  </si>
  <si>
    <t>検討中の要素に追記</t>
    <rPh sb="0" eb="3">
      <t>ケントウチュウ</t>
    </rPh>
    <rPh sb="4" eb="6">
      <t>ヨウソ</t>
    </rPh>
    <rPh sb="7" eb="9">
      <t>ツイキ</t>
    </rPh>
    <phoneticPr fontId="3"/>
  </si>
  <si>
    <t>狂暴化について</t>
    <rPh sb="0" eb="2">
      <t>キョウボウ</t>
    </rPh>
    <rPh sb="2" eb="3">
      <t>カ</t>
    </rPh>
    <phoneticPr fontId="3"/>
  </si>
  <si>
    <t>オーバードの狂暴化は特別のようであり、ランクが同じでも通常個体の狂暴化とは効果が異なるようだ　　とりあえずオーバードは除外して考える</t>
    <rPh sb="6" eb="9">
      <t>キョウボウカ</t>
    </rPh>
    <rPh sb="10" eb="12">
      <t>トクベツ</t>
    </rPh>
    <rPh sb="23" eb="24">
      <t>オナ</t>
    </rPh>
    <rPh sb="27" eb="29">
      <t>ツウジョウ</t>
    </rPh>
    <rPh sb="29" eb="31">
      <t>コタイ</t>
    </rPh>
    <rPh sb="32" eb="35">
      <t>キョウボウカ</t>
    </rPh>
    <rPh sb="37" eb="39">
      <t>コウカ</t>
    </rPh>
    <rPh sb="40" eb="41">
      <t>コト</t>
    </rPh>
    <rPh sb="59" eb="61">
      <t>ジョガイ</t>
    </rPh>
    <rPh sb="63" eb="64">
      <t>カンガ</t>
    </rPh>
    <phoneticPr fontId="3"/>
  </si>
  <si>
    <t>ヴァサルトの凶暴化には状態異常無効の効果もある</t>
    <rPh sb="6" eb="9">
      <t>キョウボウカ</t>
    </rPh>
    <rPh sb="11" eb="13">
      <t>ジョウタイ</t>
    </rPh>
    <rPh sb="13" eb="15">
      <t>イジョウ</t>
    </rPh>
    <rPh sb="15" eb="17">
      <t>ムコウ</t>
    </rPh>
    <rPh sb="18" eb="20">
      <t>コウカ</t>
    </rPh>
    <phoneticPr fontId="3"/>
  </si>
  <si>
    <t>カッパー・ヴァサルトの狂暴化ランク2がランクアップしたランク3　は独立枠-30%　であり、リトル・ノックスの狂暴化3とは効果が異なる</t>
    <rPh sb="11" eb="14">
      <t>キョウボウカ</t>
    </rPh>
    <rPh sb="33" eb="35">
      <t>ドクリツ</t>
    </rPh>
    <rPh sb="35" eb="36">
      <t>ワク</t>
    </rPh>
    <rPh sb="54" eb="57">
      <t>キョウボウカ</t>
    </rPh>
    <rPh sb="60" eb="62">
      <t>コウカ</t>
    </rPh>
    <rPh sb="63" eb="64">
      <t>コト</t>
    </rPh>
    <phoneticPr fontId="3"/>
  </si>
  <si>
    <t>カッパー・ヴァサルトは角破壊時と瀕死時に狂暴化を使用するので、それを利用してランクアップさせた</t>
    <phoneticPr fontId="3"/>
  </si>
  <si>
    <t>20150917　ver1.0.1</t>
    <phoneticPr fontId="3"/>
  </si>
  <si>
    <t>使用条件</t>
    <rPh sb="0" eb="2">
      <t>シヨウ</t>
    </rPh>
    <rPh sb="2" eb="4">
      <t>ジョウケン</t>
    </rPh>
    <phoneticPr fontId="3"/>
  </si>
  <si>
    <t>①</t>
    <phoneticPr fontId="3"/>
  </si>
  <si>
    <t>射撃武器</t>
    <rPh sb="0" eb="2">
      <t>シャゲキ</t>
    </rPh>
    <rPh sb="2" eb="4">
      <t>ブキ</t>
    </rPh>
    <phoneticPr fontId="3"/>
  </si>
  <si>
    <t>格闘武器</t>
    <rPh sb="0" eb="2">
      <t>カクトウ</t>
    </rPh>
    <rPh sb="2" eb="4">
      <t>ブキ</t>
    </rPh>
    <phoneticPr fontId="3"/>
  </si>
  <si>
    <t>不明</t>
    <rPh sb="0" eb="2">
      <t>フメイ</t>
    </rPh>
    <phoneticPr fontId="3"/>
  </si>
  <si>
    <t>②</t>
    <phoneticPr fontId="3"/>
  </si>
  <si>
    <t>自身のHP減少</t>
    <rPh sb="0" eb="2">
      <t>ジシン</t>
    </rPh>
    <rPh sb="5" eb="7">
      <t>ゲンショウ</t>
    </rPh>
    <phoneticPr fontId="3"/>
  </si>
  <si>
    <t>自身の瀕死</t>
    <rPh sb="0" eb="2">
      <t>ジシン</t>
    </rPh>
    <rPh sb="3" eb="5">
      <t>ヒンシ</t>
    </rPh>
    <phoneticPr fontId="3"/>
  </si>
  <si>
    <t>背面時</t>
    <rPh sb="0" eb="2">
      <t>ハイメン</t>
    </rPh>
    <rPh sb="2" eb="3">
      <t>ジ</t>
    </rPh>
    <phoneticPr fontId="3"/>
  </si>
  <si>
    <t>地形ダメージ</t>
    <rPh sb="0" eb="2">
      <t>チケイ</t>
    </rPh>
    <phoneticPr fontId="3"/>
  </si>
  <si>
    <t>③</t>
    <phoneticPr fontId="3"/>
  </si>
  <si>
    <t>敵のHP減少</t>
    <rPh sb="0" eb="1">
      <t>テキ</t>
    </rPh>
    <rPh sb="4" eb="6">
      <t>ゲンショウ</t>
    </rPh>
    <phoneticPr fontId="3"/>
  </si>
  <si>
    <t>エルマ</t>
    <phoneticPr fontId="3"/>
  </si>
  <si>
    <t>アーリーカウント</t>
    <phoneticPr fontId="3"/>
  </si>
  <si>
    <t>キリングマシーン</t>
    <phoneticPr fontId="3"/>
  </si>
  <si>
    <t>ブラッドエッジ</t>
    <phoneticPr fontId="3"/>
  </si>
  <si>
    <t>シャドーランナー</t>
    <phoneticPr fontId="3"/>
  </si>
  <si>
    <t>HB</t>
    <phoneticPr fontId="3"/>
  </si>
  <si>
    <t>ガンフォース</t>
    <phoneticPr fontId="3"/>
  </si>
  <si>
    <t>フレームハンド</t>
    <phoneticPr fontId="3"/>
  </si>
  <si>
    <t>アイアンプリズン</t>
    <phoneticPr fontId="3"/>
  </si>
  <si>
    <t>フライ</t>
    <phoneticPr fontId="3"/>
  </si>
  <si>
    <t>アドバンスウォー</t>
    <phoneticPr fontId="3"/>
  </si>
  <si>
    <t>アグレッシブモード</t>
    <phoneticPr fontId="3"/>
  </si>
  <si>
    <t>プロテクションモード</t>
    <phoneticPr fontId="3"/>
  </si>
  <si>
    <t>タイタンリロード</t>
    <phoneticPr fontId="3"/>
  </si>
  <si>
    <t>フォグ</t>
    <phoneticPr fontId="3"/>
  </si>
  <si>
    <t>クライシスゾーン</t>
    <phoneticPr fontId="3"/>
  </si>
  <si>
    <t>ミーア</t>
    <phoneticPr fontId="3"/>
  </si>
  <si>
    <t>フルスペック</t>
    <phoneticPr fontId="3"/>
  </si>
  <si>
    <t>リン</t>
    <phoneticPr fontId="3"/>
  </si>
  <si>
    <t>ストロングシールド</t>
    <phoneticPr fontId="3"/>
  </si>
  <si>
    <t>ボゼ</t>
    <phoneticPr fontId="3"/>
  </si>
  <si>
    <t>ゴーストスナイパー</t>
    <phoneticPr fontId="3"/>
  </si>
  <si>
    <t>ライジン
スピードスター</t>
    <phoneticPr fontId="3"/>
  </si>
  <si>
    <t>ダグ</t>
    <phoneticPr fontId="3"/>
  </si>
  <si>
    <t>アステロイドクロス</t>
    <phoneticPr fontId="3"/>
  </si>
  <si>
    <t>スターフィールド
アストロクロス</t>
    <phoneticPr fontId="3"/>
  </si>
  <si>
    <t>イリーナ</t>
    <phoneticPr fontId="3"/>
  </si>
  <si>
    <t>ノーメディック</t>
    <phoneticPr fontId="3"/>
  </si>
  <si>
    <t>イエルヴ</t>
    <phoneticPr fontId="3"/>
  </si>
  <si>
    <t>パワードガンナー</t>
    <phoneticPr fontId="3"/>
  </si>
  <si>
    <t>アステロイドクロス
ギャラクシークロス</t>
    <phoneticPr fontId="3"/>
  </si>
  <si>
    <t>アストロクロス</t>
    <phoneticPr fontId="3"/>
  </si>
  <si>
    <t>マードレス</t>
    <phoneticPr fontId="3"/>
  </si>
  <si>
    <t>スタープロテクション</t>
    <phoneticPr fontId="3"/>
  </si>
  <si>
    <t>アクセナ</t>
    <phoneticPr fontId="3"/>
  </si>
  <si>
    <t>ガンフォース</t>
    <phoneticPr fontId="3"/>
  </si>
  <si>
    <t>オーバースペック</t>
    <phoneticPr fontId="3"/>
  </si>
  <si>
    <t>ノーメディック</t>
    <phoneticPr fontId="3"/>
  </si>
  <si>
    <t>ライジン</t>
    <phoneticPr fontId="3"/>
  </si>
  <si>
    <t>ヒメリ</t>
    <phoneticPr fontId="3"/>
  </si>
  <si>
    <t>スタープロテクション</t>
    <phoneticPr fontId="3"/>
  </si>
  <si>
    <t>フルスペック
セカンドマインド</t>
    <phoneticPr fontId="3"/>
  </si>
  <si>
    <t>グイン</t>
    <phoneticPr fontId="3"/>
  </si>
  <si>
    <t>アグレッシブモード</t>
    <phoneticPr fontId="3"/>
  </si>
  <si>
    <t>プロテクションモード</t>
    <phoneticPr fontId="3"/>
  </si>
  <si>
    <t>ルー</t>
    <phoneticPr fontId="3"/>
  </si>
  <si>
    <t>セカンドダイブ</t>
    <phoneticPr fontId="3"/>
  </si>
  <si>
    <t>ストロングシールド</t>
    <phoneticPr fontId="3"/>
  </si>
  <si>
    <t>アイアンプリズン</t>
    <phoneticPr fontId="3"/>
  </si>
  <si>
    <t>セリカ</t>
    <phoneticPr fontId="3"/>
  </si>
  <si>
    <t>アーリーカウント</t>
    <phoneticPr fontId="3"/>
  </si>
  <si>
    <t>フルスペック</t>
    <phoneticPr fontId="3"/>
  </si>
  <si>
    <t>ナギ</t>
    <phoneticPr fontId="3"/>
  </si>
  <si>
    <t>アドバンスウォー</t>
    <phoneticPr fontId="3"/>
  </si>
  <si>
    <t>アグレッシブモード
サムライソウル</t>
    <phoneticPr fontId="3"/>
  </si>
  <si>
    <t>ラオ</t>
    <phoneticPr fontId="3"/>
  </si>
  <si>
    <t>名前</t>
  </si>
  <si>
    <t>習得クラス</t>
  </si>
  <si>
    <t>効果</t>
  </si>
  <si>
    <t>種別</t>
  </si>
  <si>
    <t>ＨＩＴ数</t>
    <rPh sb="3" eb="4">
      <t>スウ</t>
    </rPh>
    <phoneticPr fontId="3"/>
  </si>
  <si>
    <t>インサイドブレイカーの可否</t>
    <rPh sb="11" eb="13">
      <t>カヒ</t>
    </rPh>
    <phoneticPr fontId="3"/>
  </si>
  <si>
    <t>検証</t>
    <rPh sb="0" eb="2">
      <t>ケンショウ</t>
    </rPh>
    <phoneticPr fontId="3"/>
  </si>
  <si>
    <t>主に与ダメについての検証結果</t>
    <rPh sb="0" eb="1">
      <t>オモ</t>
    </rPh>
    <rPh sb="2" eb="3">
      <t>ヨ</t>
    </rPh>
    <rPh sb="10" eb="12">
      <t>ケンショウ</t>
    </rPh>
    <rPh sb="12" eb="14">
      <t>ケッカ</t>
    </rPh>
    <phoneticPr fontId="3"/>
  </si>
  <si>
    <t>ＴＰアーツ</t>
    <phoneticPr fontId="3"/>
  </si>
  <si>
    <t>ガトリングガン</t>
  </si>
  <si>
    <t>ヘルファイヤー</t>
  </si>
  <si>
    <t>ヘヴィーストライカー(1)</t>
  </si>
  <si>
    <t>武器属性ダメージ+オーラ時ダメージアップ</t>
  </si>
  <si>
    <t>オーラ中、ダメージが+200%アップ</t>
    <phoneticPr fontId="3"/>
  </si>
  <si>
    <t>スナイパーライフル</t>
  </si>
  <si>
    <t>アフターバーナー</t>
  </si>
  <si>
    <t>固有</t>
  </si>
  <si>
    <t>敵周囲(対象)</t>
  </si>
  <si>
    <t>武器属性ダメージ+射撃コンボ時ダメージアップ</t>
  </si>
  <si>
    <t>射撃コンボ成立時、ダメージが+200%アップ</t>
    <phoneticPr fontId="3"/>
  </si>
  <si>
    <t>ロングソード</t>
  </si>
  <si>
    <t>桜花乱舞</t>
  </si>
  <si>
    <t>武器属性ダメージ+対象の属性耐性無効+『崩し』</t>
  </si>
  <si>
    <t>攻撃ヒット時、属性耐性を無視する</t>
    <phoneticPr fontId="3"/>
  </si>
  <si>
    <t>○</t>
    <phoneticPr fontId="3"/>
  </si>
  <si>
    <t>メリットになる属性耐性も含めて無視する</t>
    <rPh sb="7" eb="9">
      <t>ゾクセイ</t>
    </rPh>
    <rPh sb="9" eb="11">
      <t>タイセイ</t>
    </rPh>
    <rPh sb="12" eb="13">
      <t>フク</t>
    </rPh>
    <rPh sb="15" eb="17">
      <t>ムシ</t>
    </rPh>
    <phoneticPr fontId="3"/>
  </si>
  <si>
    <t>デュアルガン</t>
  </si>
  <si>
    <t>エクスキューション</t>
  </si>
  <si>
    <t>フルメタルジャガー(4)</t>
  </si>
  <si>
    <t>ジャベリン</t>
  </si>
  <si>
    <t>ボルテージマックス</t>
  </si>
  <si>
    <t>武器属性ダメージ+自機ロスト時ダメージアップ</t>
  </si>
  <si>
    <t>戦闘中にドールが破壊された後、ダメージが+800%アップ</t>
    <phoneticPr fontId="3"/>
  </si>
  <si>
    <t>フォトンセイバー</t>
  </si>
  <si>
    <t>スターライトビート</t>
  </si>
  <si>
    <t>武器属性ダメージ+『重力耐性ダウン』+格闘コンボ時ダメージアップ</t>
  </si>
  <si>
    <t>格闘コンボ成立時、ダメージが+125%アップ</t>
    <phoneticPr fontId="3"/>
  </si>
  <si>
    <t>シールド</t>
  </si>
  <si>
    <t>ドラムバッシュ</t>
  </si>
  <si>
    <t>武器属性ダメージ+『物理耐性ダウン』+格闘コンボ時ダメージアップ</t>
  </si>
  <si>
    <t>格闘コンボ成立時、ダメージが+200%アップ</t>
    <phoneticPr fontId="3"/>
  </si>
  <si>
    <t>ＴＰアーツ</t>
    <phoneticPr fontId="3"/>
  </si>
  <si>
    <t>デュアルソード</t>
  </si>
  <si>
    <t>ハンドレットモータル</t>
  </si>
  <si>
    <t>フルメタルジャガー(8)</t>
  </si>
  <si>
    <t>武器属性ダメージ+背面時ダメージアップ</t>
  </si>
  <si>
    <t>背面から攻撃した時、ダメージが+200%アップ</t>
    <phoneticPr fontId="3"/>
  </si>
  <si>
    <t>ストリームエッジ</t>
  </si>
  <si>
    <t>コマンド(2)</t>
  </si>
  <si>
    <t>射撃コンボ成立時、ダメージが+200%アップ</t>
    <phoneticPr fontId="3"/>
  </si>
  <si>
    <t>アームドミサイル</t>
  </si>
  <si>
    <t>ヘヴィーストライカー(4)</t>
  </si>
  <si>
    <t>『転倒』状態の敵へのダメージが+200%アップ</t>
    <phoneticPr fontId="3"/>
  </si>
  <si>
    <t>○</t>
    <phoneticPr fontId="3"/>
  </si>
  <si>
    <t>特効ダメージは会心枠</t>
    <rPh sb="0" eb="2">
      <t>トッコウ</t>
    </rPh>
    <rPh sb="7" eb="9">
      <t>カイシン</t>
    </rPh>
    <rPh sb="9" eb="10">
      <t>ワク</t>
    </rPh>
    <phoneticPr fontId="3"/>
  </si>
  <si>
    <t>レイガン</t>
  </si>
  <si>
    <t>イーサーブラスト</t>
  </si>
  <si>
    <t>サイシーカー(5)</t>
  </si>
  <si>
    <t>エーテル属性ダメージ+オーラ時ダメージアップ</t>
  </si>
  <si>
    <t>オーラ中、ダメージが+200%アップ</t>
    <phoneticPr fontId="3"/>
  </si>
  <si>
    <t>サイコランチャー</t>
  </si>
  <si>
    <t>グラビティアクセル</t>
  </si>
  <si>
    <t>重力属性ダメージ+『転倒』+格闘コンボ時ダメージアップ</t>
  </si>
  <si>
    <t>バーニングソード</t>
  </si>
  <si>
    <t>ジェネラルソード(1)</t>
  </si>
  <si>
    <t>ヒート属性ダメージ+格闘コンボ時ダメージアップ</t>
  </si>
  <si>
    <t>アサルトライフル</t>
  </si>
  <si>
    <t>バーストグレネード</t>
  </si>
  <si>
    <t>サムライガン(1)</t>
  </si>
  <si>
    <t>ヒート属性ダメージ+『炎熱』+転倒中ダメージアップ</t>
  </si>
  <si>
    <t>『転倒』状態の敵に、ダメージが+300%アップ</t>
    <phoneticPr fontId="3"/>
  </si>
  <si>
    <t>ギャラクシーバスター</t>
  </si>
  <si>
    <t>ギャラクシーナイト(8)</t>
  </si>
  <si>
    <t>ビーム属性ダメージ+オーラ時ダメージアップ</t>
  </si>
  <si>
    <t>ナイフ</t>
  </si>
  <si>
    <t>ディスピア</t>
  </si>
  <si>
    <t>エリートプランナー(1)</t>
  </si>
  <si>
    <t>エーテル属性ダメージ+ランダムで強化効果を1つ消す</t>
  </si>
  <si>
    <t>攻撃ヒット時、対象の強化をランダムで1つ解除</t>
    <phoneticPr fontId="3"/>
  </si>
  <si>
    <t>マルチプルランチャー</t>
    <phoneticPr fontId="3"/>
  </si>
  <si>
    <t>キャノンバレル</t>
  </si>
  <si>
    <t>重力属性ダメージ+『転倒』+射撃コンボ時ダメージアップ</t>
  </si>
  <si>
    <t>トライデントバスター</t>
  </si>
  <si>
    <t>スタークルセイダー(8)</t>
  </si>
  <si>
    <t>ボルト属性ダメージ+『電撃』+射撃コンボ時ダメージアップ</t>
  </si>
  <si>
    <t>スターライト・ニー</t>
  </si>
  <si>
    <t>ギャラクシーナイト(6)</t>
  </si>
  <si>
    <t>重力属性ダメージ+『転倒』を与える</t>
  </si>
  <si>
    <t>-</t>
    <phoneticPr fontId="3"/>
  </si>
  <si>
    <t>ワイルドダウン</t>
  </si>
  <si>
    <t>シールドバトラー(1)</t>
  </si>
  <si>
    <t>武器属性ダメージ+『転倒』を与える</t>
  </si>
  <si>
    <t>格闘アーツ</t>
    <rPh sb="0" eb="2">
      <t>カクトウ</t>
    </rPh>
    <phoneticPr fontId="3"/>
  </si>
  <si>
    <t>セブンスエッジ</t>
  </si>
  <si>
    <t>敵周囲(自分)</t>
  </si>
  <si>
    <t>武器属性ダメージ+射撃コンボ時TPアップ</t>
  </si>
  <si>
    <t>射撃コンボ成立時、TPが60上昇</t>
    <phoneticPr fontId="3"/>
  </si>
  <si>
    <t>真・旋風刃</t>
  </si>
  <si>
    <t>武器属性ダメージ+ソウルステージが1以上でTPアップ</t>
  </si>
  <si>
    <t>ソウルステージが1以上の時、TPが120上昇</t>
    <phoneticPr fontId="3"/>
  </si>
  <si>
    <t>流星輪舞</t>
  </si>
  <si>
    <t>ブラストフェンサー(3)</t>
  </si>
  <si>
    <t>武器属性ダメージ+格闘コンボダメージアップ</t>
  </si>
  <si>
    <t>格闘コンボ成立時、ダメージが+125%アップ</t>
    <phoneticPr fontId="3"/>
  </si>
  <si>
    <t>ノワールバタフライ</t>
  </si>
  <si>
    <t>エリートプランナー(6)</t>
  </si>
  <si>
    <t>エーテル属性ダメージ+『エーテル耐性ダウン』+オーラ効果の時間を削る</t>
  </si>
  <si>
    <t>攻撃ヒット時、対象のオーラ効果時間が3秒減少</t>
    <phoneticPr fontId="3"/>
  </si>
  <si>
    <t>ライトニングソー</t>
  </si>
  <si>
    <t>フルメタルジャガー(1)</t>
  </si>
  <si>
    <t>エーテル属性ダメージ+自身のHPが少ない程ダメージアップ</t>
  </si>
  <si>
    <t>自身のHP割合が低いほど、ダメージがアップ</t>
    <phoneticPr fontId="3"/>
  </si>
  <si>
    <t>HP○○%減少時、会心枠+○○%
例　HP90%減少時、会心枠+90%</t>
    <rPh sb="5" eb="7">
      <t>ゲンショウ</t>
    </rPh>
    <rPh sb="7" eb="8">
      <t>ジ</t>
    </rPh>
    <rPh sb="9" eb="11">
      <t>カイシン</t>
    </rPh>
    <rPh sb="11" eb="12">
      <t>ワク</t>
    </rPh>
    <rPh sb="17" eb="18">
      <t>レイ</t>
    </rPh>
    <rPh sb="24" eb="26">
      <t>ゲンショウ</t>
    </rPh>
    <rPh sb="26" eb="27">
      <t>ジ</t>
    </rPh>
    <rPh sb="28" eb="30">
      <t>カイシン</t>
    </rPh>
    <rPh sb="30" eb="31">
      <t>ワク</t>
    </rPh>
    <phoneticPr fontId="3"/>
  </si>
  <si>
    <t>流星桜花</t>
  </si>
  <si>
    <t>ギャラクシーナイト(2)</t>
  </si>
  <si>
    <t>武器属性ダメージ+正面時TPアップ</t>
  </si>
  <si>
    <t>正面から攻撃した時、TPが80上昇</t>
    <phoneticPr fontId="3"/>
  </si>
  <si>
    <t>流星剣</t>
  </si>
  <si>
    <t>ブラストフェンサー(1)</t>
  </si>
  <si>
    <t>単体</t>
  </si>
  <si>
    <t>武器属性ダメージ+格闘コンボ時ダメージアップ</t>
  </si>
  <si>
    <t>ライジングブレイド</t>
  </si>
  <si>
    <t>アサルト(1)</t>
  </si>
  <si>
    <t>武器属性ダメージ+対象に狙われている場合ダメージアップ</t>
  </si>
  <si>
    <t>自身が敵に狙われている時、ダメージが+125%アップ</t>
    <rPh sb="0" eb="2">
      <t>ジシン</t>
    </rPh>
    <rPh sb="3" eb="4">
      <t>テキ</t>
    </rPh>
    <rPh sb="5" eb="6">
      <t>ネラ</t>
    </rPh>
    <rPh sb="11" eb="12">
      <t>トキ</t>
    </rPh>
    <phoneticPr fontId="3"/>
  </si>
  <si>
    <t>ブレイドサイクロン</t>
  </si>
  <si>
    <t>アサルト(4)</t>
  </si>
  <si>
    <t>武器属性ダメージ+オーラ時TPアップ</t>
  </si>
  <si>
    <t>オーラ中にアーツヒット時、TPが100上昇</t>
    <phoneticPr fontId="3"/>
  </si>
  <si>
    <t>ワイルドビート</t>
  </si>
  <si>
    <t>シールドバトラー(4)</t>
  </si>
  <si>
    <t>武器属性ダメージ+転倒時ダメージアップ</t>
  </si>
  <si>
    <t>『転倒』状態の敵へのダメージが+125%アップ</t>
    <phoneticPr fontId="3"/>
  </si>
  <si>
    <t>アトミックバッシュ</t>
  </si>
  <si>
    <t>武器属性ダメージ+部位へのダメージアップ</t>
  </si>
  <si>
    <t>部位へのダメージが+200%</t>
    <phoneticPr fontId="3"/>
  </si>
  <si>
    <t>ノワールカウント</t>
  </si>
  <si>
    <t>エーテル属性ダメージ+対象の弱体数に比例してダメージアップ</t>
  </si>
  <si>
    <t>敵の弱体数1つごとにダメージが+300%アップ</t>
    <phoneticPr fontId="3"/>
  </si>
  <si>
    <t>ウルトラスラッシュ</t>
  </si>
  <si>
    <t>背面から攻撃した時、ダメージが+400%アップ</t>
    <phoneticPr fontId="3"/>
  </si>
  <si>
    <t>ラウンドブレイク</t>
  </si>
  <si>
    <t>武器属性ダメージ+格闘コンボ『崩し』を与える</t>
  </si>
  <si>
    <t>格闘コンボ成立時、『崩しV』を付与</t>
    <phoneticPr fontId="3"/>
  </si>
  <si>
    <t>バックスラッシュ</t>
  </si>
  <si>
    <t>コマンド(1)</t>
  </si>
  <si>
    <t>背面から攻撃した時、ダメージが+300%アップ</t>
    <phoneticPr fontId="3"/>
  </si>
  <si>
    <t>シャドーストライク</t>
  </si>
  <si>
    <t>武器属性ダメージ+『崩し』+背面時ダメージアップ</t>
  </si>
  <si>
    <t>スリットエッジ</t>
  </si>
  <si>
    <t>ドリフター(4)</t>
  </si>
  <si>
    <t>武器属性ダメージ+側面時ダメージアップ</t>
  </si>
  <si>
    <t>側面から攻撃した時、ダメージが+150%アップ</t>
    <phoneticPr fontId="3"/>
  </si>
  <si>
    <t>スパイラルホーン</t>
  </si>
  <si>
    <t>ロングランサー(6)</t>
  </si>
  <si>
    <t>格闘コンボ成立時、ダメージが+150%アップ</t>
    <phoneticPr fontId="3"/>
  </si>
  <si>
    <t>アークホーン</t>
  </si>
  <si>
    <t>ロングランサー(1)</t>
  </si>
  <si>
    <t>ボルト属性ダメージ+『ボルト耐性ダウン』+格闘コンボ時ダメージアップ</t>
  </si>
  <si>
    <t>ボルテックス</t>
  </si>
  <si>
    <t>ボルト属性ダメージ+格闘コンボ時『スタン』を与える</t>
  </si>
  <si>
    <t>格闘コンボ成立時、『スタンIII』を付与</t>
    <phoneticPr fontId="3"/>
  </si>
  <si>
    <t>ヘビィボンバー</t>
  </si>
  <si>
    <t>ヘヴィーストライカー(6)</t>
  </si>
  <si>
    <t>ヒート属性ダメージ+『炎熱』を与える</t>
  </si>
  <si>
    <t>アサルトハンマー</t>
  </si>
  <si>
    <t>ドリフター(1)</t>
  </si>
  <si>
    <t>物理属性ダメージ+『転倒』を与える</t>
  </si>
  <si>
    <t>アサルトバスター</t>
  </si>
  <si>
    <t>サムライガン(6)</t>
  </si>
  <si>
    <t>物理属性ダメージ+背面時『スタン』を与える</t>
  </si>
  <si>
    <t>背面から攻撃した時、『スタンV』を付与</t>
    <phoneticPr fontId="3"/>
  </si>
  <si>
    <t>射撃アーツ</t>
    <rPh sb="0" eb="2">
      <t>シャゲキ</t>
    </rPh>
    <phoneticPr fontId="3"/>
  </si>
  <si>
    <t>ビームボンバー</t>
  </si>
  <si>
    <t>オーラ中、ダメージが+150%アップ</t>
    <phoneticPr fontId="3"/>
  </si>
  <si>
    <t>バレットサイクロン</t>
  </si>
  <si>
    <t>オーラ中にアーツヒット時、TPが60上昇</t>
    <phoneticPr fontId="3"/>
  </si>
  <si>
    <t>ゼロゼロ</t>
  </si>
  <si>
    <t>武器属性ダメージ+格闘コンボ時TPアップ</t>
  </si>
  <si>
    <t>格闘コンボ成立時、TPが60上昇</t>
    <phoneticPr fontId="3"/>
  </si>
  <si>
    <t>バヨネットアーツ</t>
  </si>
  <si>
    <t>スターリーレイ</t>
  </si>
  <si>
    <t>武器属性ダメージ+『ビーム耐性ダウン』+オーラ時ダメージアップ</t>
  </si>
  <si>
    <t>オーラ中攻撃ヒット時、ダメージが+150%アップ</t>
    <phoneticPr fontId="3"/>
  </si>
  <si>
    <t>ライジングスカイ</t>
  </si>
  <si>
    <t>物理属性ダメージ+格闘コンボ時ダメージアップ+『スタン』を与える</t>
  </si>
  <si>
    <t>ビームブラスト</t>
  </si>
  <si>
    <t>フォーサー(1)</t>
  </si>
  <si>
    <t>ファイアカーニバル</t>
  </si>
  <si>
    <t>攻略スレ30　698　部位破壊が捗る　Mミサ的なアーツ</t>
    <rPh sb="11" eb="13">
      <t>ブイ</t>
    </rPh>
    <rPh sb="13" eb="15">
      <t>ハカイ</t>
    </rPh>
    <rPh sb="16" eb="17">
      <t>ハカド</t>
    </rPh>
    <rPh sb="22" eb="23">
      <t>テキ</t>
    </rPh>
    <phoneticPr fontId="3"/>
  </si>
  <si>
    <t>ワイドミサイル</t>
  </si>
  <si>
    <t>ヒート属性ダメージ+『ヒート耐性ダウン』を与える</t>
  </si>
  <si>
    <t>マテリアルバースト</t>
  </si>
  <si>
    <t>武器属性ダメージ+部位ダメージアップ</t>
  </si>
  <si>
    <t>部位へのダメージが+200%アップ</t>
    <phoneticPr fontId="3"/>
  </si>
  <si>
    <t>サイドワインダー</t>
  </si>
  <si>
    <t>スタークルセイダー(3)</t>
  </si>
  <si>
    <t>武器属性ダメージ+『弱体抵抗ダウン』を与える</t>
  </si>
  <si>
    <t>スナイパーバレル</t>
  </si>
  <si>
    <t>エーテル属性ダメージ+電撃中『スタン』を与える</t>
  </si>
  <si>
    <t>『電撃』状態の敵へ『スタンV』を付与</t>
    <phoneticPr fontId="3"/>
  </si>
  <si>
    <t>グレネードラッシュ</t>
  </si>
  <si>
    <t>ミサイルバレル</t>
  </si>
  <si>
    <t>ボルト属性ダメージ+『電撃』+オーラ中ダメージアップ</t>
  </si>
  <si>
    <t>オーラ中に、ダメージが+150%アップ</t>
    <phoneticPr fontId="3"/>
  </si>
  <si>
    <t>クイックキャノン</t>
  </si>
  <si>
    <t>ヒート属性ダメージ+『炎熱』+格闘コンボ時ダメージアップ</t>
  </si>
  <si>
    <t>シューティングスター</t>
  </si>
  <si>
    <t>ブラストフェンサー(8)</t>
  </si>
  <si>
    <t>ボルト属性ダメージ+『電撃』を与える</t>
  </si>
  <si>
    <t>シュートダウン</t>
  </si>
  <si>
    <t>ジェネラルソード(4)</t>
  </si>
  <si>
    <t>武器属性ダメージ+マシーン属に『転倒』を与える</t>
  </si>
  <si>
    <t>マシーン属に『転倒V』付与</t>
    <phoneticPr fontId="3"/>
  </si>
  <si>
    <t>ファイアグレネード</t>
  </si>
  <si>
    <t>ヒート属性ダメージ+『炎熱』+転倒時ダメージアップ</t>
  </si>
  <si>
    <t>『転倒』状態の敵に、ダメージが+150%アップ</t>
    <phoneticPr fontId="3"/>
  </si>
  <si>
    <t>ファーストダウン</t>
  </si>
  <si>
    <t>ロングランサー(4)</t>
  </si>
  <si>
    <t>武器属性ダメージ+エイリアン属に『転倒』を与える</t>
  </si>
  <si>
    <t>エイリアン属に『転倒V』を付与</t>
    <phoneticPr fontId="3"/>
  </si>
  <si>
    <t>グラビティーブラスト</t>
  </si>
  <si>
    <t>重力ダメージ+『転倒』を与える</t>
  </si>
  <si>
    <t>レイジングブラスト</t>
  </si>
  <si>
    <t>アサルト(6)</t>
  </si>
  <si>
    <t>ヒット時TP50アップ</t>
    <phoneticPr fontId="3"/>
  </si>
  <si>
    <t>格闘コンボ成立時、ダメージが+300%アップ</t>
    <phoneticPr fontId="3"/>
  </si>
  <si>
    <t>スライドバースト</t>
  </si>
  <si>
    <t>武器属性ダメージ+側面時TPアップ</t>
  </si>
  <si>
    <t>側面から攻撃した時、TPが30上昇</t>
    <phoneticPr fontId="3"/>
  </si>
  <si>
    <t>バイオレンスガンズ</t>
  </si>
  <si>
    <t>ソードファング(3)</t>
  </si>
  <si>
    <t>武器属性ダメージ+会心時TPアップ</t>
  </si>
  <si>
    <t>クリティカル発生時、TPが100上昇</t>
    <phoneticPr fontId="3"/>
  </si>
  <si>
    <t>バレットストーム</t>
  </si>
  <si>
    <t>シールドバトラー(7)</t>
  </si>
  <si>
    <t>武器属性ダメージ+エイリアン属に『ひるみ』を与える</t>
  </si>
  <si>
    <t>エイリアン属に40%の確率で『ひるみI』を付与</t>
    <phoneticPr fontId="3"/>
  </si>
  <si>
    <t>オーラ</t>
    <phoneticPr fontId="3"/>
  </si>
  <si>
    <t>プロテクションモード</t>
  </si>
  <si>
    <t>アサルト(2)</t>
  </si>
  <si>
    <t>被ダメージダウン+HP時間回復+格闘攻撃力ダウン</t>
  </si>
  <si>
    <t>格闘攻撃力とあるが、これは記載ミスと思われる
ランク5：独立枠に-60%
ランク6：独立枠に-50%</t>
    <rPh sb="0" eb="2">
      <t>カクトウ</t>
    </rPh>
    <rPh sb="2" eb="5">
      <t>コウゲキリョク</t>
    </rPh>
    <rPh sb="13" eb="15">
      <t>キサイ</t>
    </rPh>
    <rPh sb="18" eb="19">
      <t>オモ</t>
    </rPh>
    <rPh sb="28" eb="30">
      <t>ドクリツ</t>
    </rPh>
    <rPh sb="30" eb="31">
      <t>ワク</t>
    </rPh>
    <rPh sb="42" eb="44">
      <t>ドクリツ</t>
    </rPh>
    <rPh sb="44" eb="45">
      <t>ワク</t>
    </rPh>
    <phoneticPr fontId="3"/>
  </si>
  <si>
    <t>アグレッシブモード</t>
  </si>
  <si>
    <t>格闘命中アップ+格闘攻撃力アップ+被ダメージアップ</t>
  </si>
  <si>
    <t>格闘攻撃力とあるが、これは記載ミスと思われる
ランク5：独立枠に+150％
ランク6：独立枠に+200％</t>
    <rPh sb="43" eb="45">
      <t>ドクリツ</t>
    </rPh>
    <rPh sb="45" eb="46">
      <t>ワク</t>
    </rPh>
    <phoneticPr fontId="3"/>
  </si>
  <si>
    <t>サムライソウル</t>
  </si>
  <si>
    <t>ジェネラルソード(6)</t>
  </si>
  <si>
    <t>格闘AT攻撃範囲化+被ダメージ時にAT攻撃力アップ+ダブルリキャスト加速</t>
  </si>
  <si>
    <t>ライジン</t>
  </si>
  <si>
    <t>ロングランサー(3)</t>
  </si>
  <si>
    <t>会心率アップ+アーツ使用時HP回復+ボルト属性攻撃反射</t>
  </si>
  <si>
    <t>スピードスター</t>
  </si>
  <si>
    <t>スタークルセイダー(2)</t>
  </si>
  <si>
    <t>ダッシュ時にリキャストタイム加速+HP回復</t>
  </si>
  <si>
    <t>シャドーランナー</t>
  </si>
  <si>
    <t>コマンド(6)</t>
  </si>
  <si>
    <t>潜在力アップ+背面時ダメージアップ+敵の索敵無効</t>
  </si>
  <si>
    <t>ランク5：潜在力に+80%　　背後時ダメージアップは会心枠に+90%
ランク6：潜在力に+100%　　背後時ダメージアップは会心枠に+100%</t>
    <rPh sb="5" eb="8">
      <t>センザイリョク</t>
    </rPh>
    <rPh sb="40" eb="43">
      <t>センザイリョク</t>
    </rPh>
    <rPh sb="51" eb="53">
      <t>ハイゴ</t>
    </rPh>
    <rPh sb="53" eb="54">
      <t>ジ</t>
    </rPh>
    <rPh sb="62" eb="64">
      <t>カイシン</t>
    </rPh>
    <rPh sb="64" eb="65">
      <t>ワク</t>
    </rPh>
    <phoneticPr fontId="3"/>
  </si>
  <si>
    <t>ブラッドエッジ</t>
  </si>
  <si>
    <t>ソードファング(2)</t>
  </si>
  <si>
    <t>格闘武器攻撃ヒット時にHP回復</t>
  </si>
  <si>
    <t>キリングマシーン</t>
  </si>
  <si>
    <t>ソードファング(6)</t>
  </si>
  <si>
    <t>格闘命中アップ+格闘力アップ+潜在力アップ</t>
  </si>
  <si>
    <t>クライシスゾーン</t>
  </si>
  <si>
    <t>AT攻撃間隔短縮+HP時間減少+HPが少ない程ダメージアップ</t>
  </si>
  <si>
    <t>アイアンプリズン</t>
  </si>
  <si>
    <t>シールドバトラー(3)</t>
  </si>
  <si>
    <t>『物理耐性アップ』+範囲スパイクダメージ</t>
  </si>
  <si>
    <t>ストロングシールド</t>
  </si>
  <si>
    <t>ヘヴィーストライカー(8)</t>
  </si>
  <si>
    <t>物理属性攻撃反射+被ダメージダウン+スタン無効</t>
  </si>
  <si>
    <t>フレームハンド</t>
  </si>
  <si>
    <t>全弱体耐性アップ+地形ダメージ無効+カウンタースパイク</t>
  </si>
  <si>
    <t>リカバリー</t>
  </si>
  <si>
    <t>ドリフター(8)</t>
  </si>
  <si>
    <t>回避アップ+HP時間回復</t>
  </si>
  <si>
    <t>フルスペック</t>
  </si>
  <si>
    <t>フォーサー(7)</t>
  </si>
  <si>
    <t>潜在力アップ+射撃力アップ+エーテル耐性アップ</t>
  </si>
  <si>
    <t>○</t>
    <phoneticPr fontId="3"/>
  </si>
  <si>
    <t>セカンドマインド</t>
  </si>
  <si>
    <t>ダブルリキャスト加速+オートアタック間隔加速</t>
  </si>
  <si>
    <t>アストロクロス</t>
  </si>
  <si>
    <t>ブラストフェンサー(2)</t>
  </si>
  <si>
    <t>ビーム耐性アップ+HP時間回復+地形ダメージ無効</t>
  </si>
  <si>
    <t>ギャラクシークロス</t>
  </si>
  <si>
    <t>ブラストフェンサー(6)</t>
  </si>
  <si>
    <t>ビーム属性攻撃反射+ビーム属性ダメージアップ</t>
  </si>
  <si>
    <t>アステロイドクロス</t>
  </si>
  <si>
    <t>ギャラクシーナイト(4)</t>
  </si>
  <si>
    <t>被ダメージ時に『バレットチャージ』+カウンタースパイク</t>
  </si>
  <si>
    <t>スターフィールド</t>
  </si>
  <si>
    <t>ギャラクシーナイト(7)</t>
  </si>
  <si>
    <t>「スターヒール」と「スターキュア」を仲間全体化+範囲攻撃拡大</t>
  </si>
  <si>
    <t>ノーメディック</t>
  </si>
  <si>
    <t>サムライガン(4)</t>
  </si>
  <si>
    <t>全弱体抵抗アップ+戦闘不能時に自動回復</t>
  </si>
  <si>
    <t>ガンフォース</t>
  </si>
  <si>
    <t>ジェネラルソード(2)</t>
  </si>
  <si>
    <t>射撃力アップ+会心率アップ+ダブルリキャスト加速</t>
  </si>
  <si>
    <t>ランク5：射撃力に+50%
ランク6：射撃力に+80%</t>
    <rPh sb="5" eb="7">
      <t>シャゲキ</t>
    </rPh>
    <rPh sb="19" eb="21">
      <t>シャゲキ</t>
    </rPh>
    <phoneticPr fontId="3"/>
  </si>
  <si>
    <t>オーバースペック</t>
  </si>
  <si>
    <t>アーツ使用時HP回復+駐機ドールの燃料回復アップ</t>
  </si>
  <si>
    <t>ゴーストスナイパー</t>
  </si>
  <si>
    <t>スタークルセイダー(6)</t>
  </si>
  <si>
    <t>会心率アップ+会心時TPアップ+射撃命中アップ</t>
  </si>
  <si>
    <t>アーリーカウント</t>
  </si>
  <si>
    <t>会心強化レベルアップ+会心率アップ+回避アップ</t>
  </si>
  <si>
    <t>パワードガンナー</t>
  </si>
  <si>
    <t>射撃力アップ+潜在力アップ+部位ダメージアップ</t>
  </si>
  <si>
    <t>アドバンスウォー</t>
  </si>
  <si>
    <t>ヘヴィーストライカー(2)</t>
  </si>
  <si>
    <t>AT攻撃ダメージアップ+HP時間回復</t>
  </si>
  <si>
    <t>タイタンリロード</t>
  </si>
  <si>
    <t>全攻撃反射無効+ダブルリキャスト加速+オーラ終了時回復</t>
  </si>
  <si>
    <t>スタープロテクション</t>
  </si>
  <si>
    <t>ギャラクシーナイト(1)</t>
  </si>
  <si>
    <t>全属性耐性アップ+アーツ使用時HP回復</t>
    <phoneticPr fontId="3"/>
  </si>
  <si>
    <t>セカンドダイブ</t>
  </si>
  <si>
    <t>格闘力アップ+射撃力アップ+潜在力アップ</t>
  </si>
  <si>
    <t>ブーストバレル</t>
  </si>
  <si>
    <t>ダブルリキャスト加速+オートアタック間隔加速+潜在力アップ</t>
  </si>
  <si>
    <t>ランク5：潜在力に+80%
ランク6：潜在力に+100%</t>
    <rPh sb="19" eb="22">
      <t>センザイリョク</t>
    </rPh>
    <phoneticPr fontId="3"/>
  </si>
  <si>
    <t>弱体</t>
    <rPh sb="0" eb="2">
      <t>ジャクタイ</t>
    </rPh>
    <phoneticPr fontId="3"/>
  </si>
  <si>
    <t>ソードマグナム</t>
  </si>
  <si>
    <t>アサルト(8)</t>
  </si>
  <si>
    <t>武器属性ダメージ+『物理耐性ダウン』を与える</t>
  </si>
  <si>
    <t>バーニングスラッシュ</t>
  </si>
  <si>
    <t>サムライガン(8)</t>
  </si>
  <si>
    <t>フラッシュカウント</t>
  </si>
  <si>
    <t>スタークルセイダー(1)</t>
  </si>
  <si>
    <t>武器属性ダメージ+『パワーダウン』+自身のHPが多い程ダメージアップ</t>
  </si>
  <si>
    <t>サイドスラッシュ</t>
  </si>
  <si>
    <t>ソードファング(1)</t>
  </si>
  <si>
    <t>武器属性ダメージ+『パワーダウン』+側面時ダメージアップ</t>
  </si>
  <si>
    <t>ビッグタウント</t>
  </si>
  <si>
    <t>シールドバトラー(5)</t>
  </si>
  <si>
    <t>『挑発』を与える+ソウルステージ1以上の時TPアップ</t>
  </si>
  <si>
    <t>ラインザバッシュ</t>
  </si>
  <si>
    <t>ヘヴィーストライカー(3)</t>
  </si>
  <si>
    <t>武器属性ダメージ+『アーツスロウ』を与える</t>
  </si>
  <si>
    <t>スクリーマー</t>
  </si>
  <si>
    <t>サイシーカー(1)</t>
  </si>
  <si>
    <t>『スリープ』を与える</t>
  </si>
  <si>
    <t>ブレインシーズ</t>
  </si>
  <si>
    <t>サイシーカー(7)</t>
  </si>
  <si>
    <t>現在ターゲットの敵をコントロールして仲間にする</t>
  </si>
  <si>
    <t>サーバントギフト</t>
  </si>
  <si>
    <t>エリートプランナー(3)</t>
  </si>
  <si>
    <t>コントロール中の敵がいる場合に自身のHPとTPをアップ+稀に敵を葬る</t>
  </si>
  <si>
    <t>エクシードスラッシュ</t>
  </si>
  <si>
    <t>エーテル属性ダメージ+『エーテル耐性ダウン』を与える</t>
  </si>
  <si>
    <t>ランク3：エーテル耐性25ダウン
ランク4：エーテル耐性30ダウン
ランク5：エーテル耐性35ダウン
ランク6：エーテル耐性50ダウン</t>
    <rPh sb="9" eb="11">
      <t>タイセイ</t>
    </rPh>
    <rPh sb="26" eb="28">
      <t>タイセイ</t>
    </rPh>
    <rPh sb="43" eb="45">
      <t>タイセイ</t>
    </rPh>
    <rPh sb="60" eb="62">
      <t>タイセイ</t>
    </rPh>
    <phoneticPr fontId="3"/>
  </si>
  <si>
    <t>バトルクライ</t>
  </si>
  <si>
    <t>ドリフター(6)</t>
  </si>
  <si>
    <t>『挑発』を与えて自分を狙わせる</t>
  </si>
  <si>
    <t>デコイショット</t>
  </si>
  <si>
    <t>サムライガン(2)</t>
  </si>
  <si>
    <t>フラッシュグレネード</t>
  </si>
  <si>
    <t>サムライガン(3)</t>
  </si>
  <si>
    <t>ボルト属性ダメージ+『ブラックサイト』を与える</t>
  </si>
  <si>
    <t>インターセプト</t>
  </si>
  <si>
    <t>ロングランサー(8)</t>
  </si>
  <si>
    <t>武器属性ダメージ+『スタン』を与える</t>
  </si>
  <si>
    <t>スプラッシュブラスト</t>
  </si>
  <si>
    <t>フォーサー(5)</t>
  </si>
  <si>
    <t>武器属性ダメージ+『ブラックサイト』を与える</t>
  </si>
  <si>
    <t>アナザーブラスト</t>
  </si>
  <si>
    <t>サイシーカー(2)</t>
  </si>
  <si>
    <t>『弱体抵抗ダウン』を与える</t>
  </si>
  <si>
    <t>インフェクトブラスト</t>
  </si>
  <si>
    <t>エリートプランナー(8)</t>
  </si>
  <si>
    <t>『ウイルス』を与える</t>
  </si>
  <si>
    <t>エアリーズ</t>
  </si>
  <si>
    <t>ブラストフェンサー(4)</t>
  </si>
  <si>
    <t>エーテル属性ダメージ+『スタン』を与える</t>
  </si>
  <si>
    <t>サイレントヴォイス</t>
  </si>
  <si>
    <t>パワードトリガー</t>
  </si>
  <si>
    <t>スタークルセイダー(4)</t>
  </si>
  <si>
    <t>『バレットチャージ』を与える</t>
  </si>
  <si>
    <t>オーバーエッジ</t>
  </si>
  <si>
    <t>コマンド(4)</t>
  </si>
  <si>
    <t>『会心強化』を与える</t>
  </si>
  <si>
    <t>ブラッドギア</t>
  </si>
  <si>
    <t>ソードファング(4)</t>
  </si>
  <si>
    <t>現在HPを半分にしてTPを1000アップ</t>
  </si>
  <si>
    <t>ファイアコート</t>
  </si>
  <si>
    <t>シールドバトラー(2)</t>
  </si>
  <si>
    <t>仲間周囲(自分)</t>
  </si>
  <si>
    <t>『ヒート耐性アップ』を与える</t>
  </si>
  <si>
    <t>シールドウォール</t>
  </si>
  <si>
    <t>『ダメージアーマー』を与える</t>
  </si>
  <si>
    <t>マインドストーム</t>
  </si>
  <si>
    <t>HP回復+『潜在力アップ』を与える</t>
    <phoneticPr fontId="3"/>
  </si>
  <si>
    <t>ランク3：潜在力に+60%
ランク4：潜在力に+70%
ランク5：潜在力に+80%
ランク6：潜在力に+100%</t>
    <rPh sb="5" eb="8">
      <t>センザイリョク</t>
    </rPh>
    <rPh sb="19" eb="22">
      <t>センザイリョク</t>
    </rPh>
    <rPh sb="33" eb="36">
      <t>センザイリョク</t>
    </rPh>
    <rPh sb="47" eb="50">
      <t>センザイリョク</t>
    </rPh>
    <phoneticPr fontId="3"/>
  </si>
  <si>
    <t>クロムアーマー</t>
  </si>
  <si>
    <t>ドリフター(2)</t>
  </si>
  <si>
    <t>仲間1人</t>
  </si>
  <si>
    <t>『物理耐性アップ』を与える</t>
  </si>
  <si>
    <t>メンテナンス</t>
  </si>
  <si>
    <t>フォーサー(3)</t>
  </si>
  <si>
    <t>弱体効果を消去してHPを回復する</t>
  </si>
  <si>
    <t>アプソーバースキン</t>
  </si>
  <si>
    <t>サイシーカー(3)</t>
  </si>
  <si>
    <t>エナジーポイント</t>
  </si>
  <si>
    <t>エリートプランナー(4)</t>
  </si>
  <si>
    <t>TPアップ+『潜在力アップ』を与える</t>
  </si>
  <si>
    <t>ラウンドリカバリー</t>
  </si>
  <si>
    <t>HP回復+『回避アップ』を与える</t>
  </si>
  <si>
    <t>スターヒール</t>
  </si>
  <si>
    <t>HP回復+ドール時は部位HPも回復</t>
  </si>
  <si>
    <t>スターキュア</t>
  </si>
  <si>
    <t>ギャラクシーナイト(3)</t>
  </si>
  <si>
    <t>弱体効果を消去する</t>
  </si>
  <si>
    <t>スピリットチェンジ</t>
  </si>
  <si>
    <t>現在のHPとTPを入れ替える</t>
  </si>
  <si>
    <t>パワードダイブ</t>
    <phoneticPr fontId="3"/>
  </si>
  <si>
    <t>アサルト(3)</t>
  </si>
  <si>
    <t>『バレットチャージ』を与える+アーツ中完全回避</t>
  </si>
  <si>
    <t>ラストウォー</t>
  </si>
  <si>
    <t>ジェネラルソード(8)</t>
  </si>
  <si>
    <t>自分以外の仲間</t>
  </si>
  <si>
    <t>仲間のTPアップ</t>
  </si>
  <si>
    <t>サイトアップ</t>
  </si>
  <si>
    <t>ロングランサー(2)</t>
  </si>
  <si>
    <t>『射撃命中アップ』+『射撃力アップ』を与える</t>
  </si>
  <si>
    <t>ランク３：射撃力に+40%　　サイトアップLV5でもランクは3　　トリプルキャストでもランクに変化なし
キャストでランクアップするのは射撃命中力</t>
    <rPh sb="5" eb="7">
      <t>シャゲキ</t>
    </rPh>
    <rPh sb="7" eb="8">
      <t>リョク</t>
    </rPh>
    <rPh sb="47" eb="49">
      <t>ヘンカ</t>
    </rPh>
    <rPh sb="67" eb="69">
      <t>シャゲキ</t>
    </rPh>
    <rPh sb="69" eb="71">
      <t>メイチュウ</t>
    </rPh>
    <rPh sb="71" eb="72">
      <t>リョク</t>
    </rPh>
    <phoneticPr fontId="3"/>
  </si>
  <si>
    <t>ホークアイ</t>
  </si>
  <si>
    <t>ランク5　クリティカル時、通常は会心枠+25%のところがさらに+125%され　+25%+125%＝+150%　となる
ランク6　　クリティカル時、通常は会心枠+25%のところがさらに+175%され　+25%+175%＝+200%　となる</t>
    <rPh sb="16" eb="18">
      <t>カイシン</t>
    </rPh>
    <rPh sb="18" eb="19">
      <t>ワク</t>
    </rPh>
    <rPh sb="76" eb="78">
      <t>カイシン</t>
    </rPh>
    <rPh sb="78" eb="79">
      <t>ワク</t>
    </rPh>
    <phoneticPr fontId="3"/>
  </si>
  <si>
    <t>クロスリロード</t>
  </si>
  <si>
    <t>ソードファング(8)</t>
  </si>
  <si>
    <t>『会心強化』+TPアップ</t>
  </si>
  <si>
    <t>ゴーストウォーカー</t>
  </si>
  <si>
    <t>フルメタルジャガー(2)</t>
  </si>
  <si>
    <t>『フェイクボディ』を与える</t>
  </si>
  <si>
    <t>デュエルゾーン</t>
  </si>
  <si>
    <t>フルメタルジャガー(6)</t>
  </si>
  <si>
    <t>『効果時間凍結』を与える</t>
  </si>
  <si>
    <t>ゴーストステージ</t>
  </si>
  <si>
    <t>グラビティーコート</t>
  </si>
  <si>
    <t>エリートプランナー(2)</t>
  </si>
  <si>
    <t>『重力耐性アップ』を与える</t>
  </si>
  <si>
    <t>クリアレイ</t>
  </si>
  <si>
    <t>弱体効果を消去+『エーテル耐性アップ』を与える</t>
  </si>
  <si>
    <t>クールダウン</t>
  </si>
  <si>
    <t>ヘヴィーストライカー(7)</t>
  </si>
  <si>
    <t>弱体効果を消去+オーラ時オーラを消してTPアップ</t>
  </si>
  <si>
    <t>サンダーコート</t>
  </si>
  <si>
    <t>『ボルト耐性アップ』を与える</t>
  </si>
  <si>
    <t>ユニオンサポート検証</t>
    <rPh sb="8" eb="10">
      <t>ケンショウ</t>
    </rPh>
    <phoneticPr fontId="3"/>
  </si>
  <si>
    <t>ユニオンサポートがダメージ計算式のどの枠に属するか、効果の度合い、ランクの差異を検証する</t>
    <rPh sb="13" eb="15">
      <t>ケイサン</t>
    </rPh>
    <rPh sb="15" eb="16">
      <t>シキ</t>
    </rPh>
    <rPh sb="19" eb="20">
      <t>ワク</t>
    </rPh>
    <rPh sb="21" eb="22">
      <t>ゾク</t>
    </rPh>
    <rPh sb="26" eb="28">
      <t>コウカ</t>
    </rPh>
    <rPh sb="29" eb="31">
      <t>ドア</t>
    </rPh>
    <rPh sb="37" eb="39">
      <t>サイ</t>
    </rPh>
    <rPh sb="40" eb="42">
      <t>ケンショウ</t>
    </rPh>
    <phoneticPr fontId="3"/>
  </si>
  <si>
    <t>ユニサポ影響を単独で抽出するための計算</t>
    <rPh sb="4" eb="6">
      <t>エイキョウ</t>
    </rPh>
    <rPh sb="7" eb="9">
      <t>タンドク</t>
    </rPh>
    <rPh sb="10" eb="12">
      <t>チュウシュツ</t>
    </rPh>
    <rPh sb="17" eb="19">
      <t>ケイサン</t>
    </rPh>
    <phoneticPr fontId="3"/>
  </si>
  <si>
    <t>検算</t>
    <rPh sb="0" eb="2">
      <t>ケンザン</t>
    </rPh>
    <phoneticPr fontId="3"/>
  </si>
  <si>
    <t>アヴァランチ</t>
    <phoneticPr fontId="3"/>
  </si>
  <si>
    <t>実際のダメージ</t>
    <rPh sb="0" eb="2">
      <t>ジッサイ</t>
    </rPh>
    <phoneticPr fontId="3"/>
  </si>
  <si>
    <t>ブレ要因除去</t>
    <rPh sb="2" eb="4">
      <t>ヨウイン</t>
    </rPh>
    <rPh sb="4" eb="6">
      <t>ジョキョ</t>
    </rPh>
    <phoneticPr fontId="3"/>
  </si>
  <si>
    <t>（格闘力*120%+武器攻撃力）を除去し、会心枠のみにする</t>
    <rPh sb="1" eb="3">
      <t>カクトウ</t>
    </rPh>
    <rPh sb="3" eb="4">
      <t>リョク</t>
    </rPh>
    <rPh sb="10" eb="12">
      <t>ブキ</t>
    </rPh>
    <rPh sb="12" eb="15">
      <t>コウゲキリョク</t>
    </rPh>
    <rPh sb="17" eb="19">
      <t>ジョキョ</t>
    </rPh>
    <rPh sb="21" eb="23">
      <t>カイシン</t>
    </rPh>
    <rPh sb="23" eb="24">
      <t>ワク</t>
    </rPh>
    <phoneticPr fontId="3"/>
  </si>
  <si>
    <t>会心枠から他の要素を除去</t>
    <rPh sb="0" eb="2">
      <t>カイシン</t>
    </rPh>
    <rPh sb="2" eb="3">
      <t>ワク</t>
    </rPh>
    <rPh sb="5" eb="6">
      <t>ホカ</t>
    </rPh>
    <rPh sb="7" eb="9">
      <t>ヨウソ</t>
    </rPh>
    <rPh sb="10" eb="12">
      <t>ジョキョ</t>
    </rPh>
    <phoneticPr fontId="3"/>
  </si>
  <si>
    <t>アヴァランチユニサポ効果</t>
    <rPh sb="10" eb="12">
      <t>コウカ</t>
    </rPh>
    <phoneticPr fontId="3"/>
  </si>
  <si>
    <t>予測ダメージ</t>
    <rPh sb="0" eb="2">
      <t>ヨソク</t>
    </rPh>
    <phoneticPr fontId="3"/>
  </si>
  <si>
    <t>ダメージブレ幅に実際のダメージが入っているか確認</t>
    <rPh sb="6" eb="7">
      <t>ハバ</t>
    </rPh>
    <rPh sb="8" eb="10">
      <t>ジッサイ</t>
    </rPh>
    <rPh sb="16" eb="17">
      <t>ハイ</t>
    </rPh>
    <rPh sb="22" eb="24">
      <t>カクニン</t>
    </rPh>
    <phoneticPr fontId="3"/>
  </si>
  <si>
    <t>敵</t>
    <rPh sb="0" eb="1">
      <t>テキ</t>
    </rPh>
    <phoneticPr fontId="3"/>
  </si>
  <si>
    <t>武器</t>
    <rPh sb="0" eb="2">
      <t>ブキ</t>
    </rPh>
    <phoneticPr fontId="3"/>
  </si>
  <si>
    <t>武器攻撃力</t>
    <rPh sb="0" eb="2">
      <t>ブキ</t>
    </rPh>
    <rPh sb="2" eb="5">
      <t>コウゲキリョク</t>
    </rPh>
    <phoneticPr fontId="3"/>
  </si>
  <si>
    <t>属性</t>
    <rPh sb="0" eb="2">
      <t>ゾクセイ</t>
    </rPh>
    <phoneticPr fontId="3"/>
  </si>
  <si>
    <t>属性耐性</t>
    <rPh sb="0" eb="2">
      <t>ゾクセイ</t>
    </rPh>
    <rPh sb="2" eb="4">
      <t>タイセイ</t>
    </rPh>
    <phoneticPr fontId="3"/>
  </si>
  <si>
    <t>ユニサポ</t>
    <phoneticPr fontId="3"/>
  </si>
  <si>
    <t>会心</t>
    <rPh sb="0" eb="2">
      <t>カイシン</t>
    </rPh>
    <phoneticPr fontId="3"/>
  </si>
  <si>
    <t>グラビトン</t>
    <phoneticPr fontId="3"/>
  </si>
  <si>
    <t>ｎ１</t>
    <phoneticPr fontId="3"/>
  </si>
  <si>
    <t>ｎ２</t>
  </si>
  <si>
    <t>ｎ３</t>
  </si>
  <si>
    <t>ｎ４</t>
  </si>
  <si>
    <t>ｎ５</t>
  </si>
  <si>
    <t>ｎ６</t>
  </si>
  <si>
    <t>ｎ７</t>
  </si>
  <si>
    <t>ｎ８</t>
  </si>
  <si>
    <t>ｎ９</t>
  </si>
  <si>
    <t>ｎ１０</t>
  </si>
  <si>
    <t>平均</t>
    <rPh sb="0" eb="2">
      <t>ヘイキン</t>
    </rPh>
    <phoneticPr fontId="3"/>
  </si>
  <si>
    <t>ダメージ下限</t>
    <rPh sb="4" eb="6">
      <t>カゲン</t>
    </rPh>
    <phoneticPr fontId="3"/>
  </si>
  <si>
    <t>ダメージ上限</t>
    <rPh sb="4" eb="6">
      <t>ジョウゲン</t>
    </rPh>
    <phoneticPr fontId="3"/>
  </si>
  <si>
    <t>カッパー・ヴァサルト</t>
    <phoneticPr fontId="3"/>
  </si>
  <si>
    <t>銀河番長　攻撃アップ付き　カスタムバランスデバイス１</t>
    <rPh sb="0" eb="2">
      <t>ギンガ</t>
    </rPh>
    <rPh sb="2" eb="4">
      <t>バンチョウ</t>
    </rPh>
    <rPh sb="5" eb="7">
      <t>コウゲキ</t>
    </rPh>
    <rPh sb="10" eb="11">
      <t>ツ</t>
    </rPh>
    <phoneticPr fontId="3"/>
  </si>
  <si>
    <t>重力</t>
    <rPh sb="0" eb="2">
      <t>ジュウリョク</t>
    </rPh>
    <phoneticPr fontId="3"/>
  </si>
  <si>
    <t>なし</t>
    <phoneticPr fontId="3"/>
  </si>
  <si>
    <t>カッパー・ヴァサルト</t>
    <phoneticPr fontId="3"/>
  </si>
  <si>
    <t>なし</t>
    <phoneticPr fontId="3"/>
  </si>
  <si>
    <t>ランク6</t>
    <phoneticPr fontId="3"/>
  </si>
  <si>
    <t>カッパー・ヴァサルト</t>
    <phoneticPr fontId="3"/>
  </si>
  <si>
    <t>なし</t>
    <phoneticPr fontId="3"/>
  </si>
  <si>
    <t>ランク6</t>
    <phoneticPr fontId="3"/>
  </si>
  <si>
    <t>レイク・ガルカス</t>
    <phoneticPr fontId="3"/>
  </si>
  <si>
    <t>ランク5</t>
    <phoneticPr fontId="3"/>
  </si>
  <si>
    <t>↑</t>
    <phoneticPr fontId="3"/>
  </si>
  <si>
    <t>ここからユニサポランク6の効果を+30%</t>
    <rPh sb="13" eb="15">
      <t>コウカ</t>
    </rPh>
    <phoneticPr fontId="3"/>
  </si>
  <si>
    <t>これは四捨五入や小数点切り捨てタイミングの問題だろう　イレギュラー扱いでよい</t>
    <rPh sb="3" eb="7">
      <t>シシャゴニュウ</t>
    </rPh>
    <rPh sb="8" eb="11">
      <t>ショウスウテン</t>
    </rPh>
    <rPh sb="11" eb="12">
      <t>キ</t>
    </rPh>
    <rPh sb="13" eb="14">
      <t>ス</t>
    </rPh>
    <rPh sb="21" eb="23">
      <t>モンダイ</t>
    </rPh>
    <rPh sb="33" eb="34">
      <t>アツカ</t>
    </rPh>
    <phoneticPr fontId="3"/>
  </si>
  <si>
    <t>ユニサポランク5の効果を+20%と断定する</t>
    <rPh sb="9" eb="11">
      <t>コウカ</t>
    </rPh>
    <phoneticPr fontId="3"/>
  </si>
  <si>
    <t>ほぼ、ダメージブレ幅の中に入っているので、間違いはないだろう</t>
    <rPh sb="9" eb="10">
      <t>ハバ</t>
    </rPh>
    <rPh sb="11" eb="12">
      <t>ナカ</t>
    </rPh>
    <rPh sb="13" eb="14">
      <t>ハイ</t>
    </rPh>
    <rPh sb="21" eb="23">
      <t>マチガ</t>
    </rPh>
    <phoneticPr fontId="3"/>
  </si>
  <si>
    <t>その他情報</t>
    <rPh sb="2" eb="3">
      <t>タ</t>
    </rPh>
    <rPh sb="3" eb="5">
      <t>ジョウホウ</t>
    </rPh>
    <phoneticPr fontId="3"/>
  </si>
  <si>
    <t>発動した戦闘の次の戦闘でまた発動したことがあるので、発動のリキャストは存在しないか、短めの模様</t>
    <rPh sb="0" eb="2">
      <t>ハツドウ</t>
    </rPh>
    <rPh sb="4" eb="6">
      <t>セントウ</t>
    </rPh>
    <rPh sb="7" eb="8">
      <t>ツギ</t>
    </rPh>
    <rPh sb="9" eb="11">
      <t>セントウ</t>
    </rPh>
    <rPh sb="14" eb="16">
      <t>ハツドウ</t>
    </rPh>
    <rPh sb="26" eb="28">
      <t>ハツドウ</t>
    </rPh>
    <rPh sb="35" eb="37">
      <t>ソンザイ</t>
    </rPh>
    <rPh sb="42" eb="43">
      <t>ミジカ</t>
    </rPh>
    <rPh sb="45" eb="47">
      <t>モヨウ</t>
    </rPh>
    <phoneticPr fontId="3"/>
  </si>
  <si>
    <t>NPCからユニサポうけている　この状態で戦闘中にランク6発生　　　　　　　　</t>
    <rPh sb="17" eb="19">
      <t>ジョウタイ</t>
    </rPh>
    <rPh sb="20" eb="23">
      <t>セントウチュウ</t>
    </rPh>
    <rPh sb="28" eb="30">
      <t>ハッセイ</t>
    </rPh>
    <phoneticPr fontId="3"/>
  </si>
  <si>
    <t>スコードメンバーがゾーンにいることはランク6発生のために必要な条件ではなさそうだが、説明書によれば発動率への影響があるようだ</t>
    <rPh sb="22" eb="24">
      <t>ハッセイ</t>
    </rPh>
    <rPh sb="28" eb="30">
      <t>ヒツヨウ</t>
    </rPh>
    <rPh sb="31" eb="33">
      <t>ジョウケン</t>
    </rPh>
    <rPh sb="42" eb="45">
      <t>セツメイショ</t>
    </rPh>
    <rPh sb="49" eb="51">
      <t>ハツドウ</t>
    </rPh>
    <rPh sb="51" eb="52">
      <t>リツ</t>
    </rPh>
    <rPh sb="54" eb="56">
      <t>エイキョウ</t>
    </rPh>
    <phoneticPr fontId="3"/>
  </si>
  <si>
    <t>発動したもの全てにおいて（5回）ランク6がいきなり現れたから、ランク5から6へのランクアップということではなく、最初からランク6で発生するようだ</t>
    <rPh sb="0" eb="2">
      <t>ハツドウ</t>
    </rPh>
    <rPh sb="6" eb="7">
      <t>スベ</t>
    </rPh>
    <rPh sb="14" eb="15">
      <t>カイ</t>
    </rPh>
    <rPh sb="25" eb="26">
      <t>アラワ</t>
    </rPh>
    <rPh sb="56" eb="58">
      <t>サイショ</t>
    </rPh>
    <rPh sb="65" eb="67">
      <t>ハッセイ</t>
    </rPh>
    <phoneticPr fontId="3"/>
  </si>
  <si>
    <t>スコードメンバーがゾーンにいる、且つ、該当のユニサポをNPCから受けていない　この状態で戦闘中にランク5発生</t>
    <rPh sb="16" eb="17">
      <t>カ</t>
    </rPh>
    <rPh sb="19" eb="21">
      <t>ガイトウ</t>
    </rPh>
    <rPh sb="32" eb="33">
      <t>ウ</t>
    </rPh>
    <rPh sb="41" eb="43">
      <t>ジョウタイ</t>
    </rPh>
    <rPh sb="44" eb="47">
      <t>セントウチュウ</t>
    </rPh>
    <rPh sb="52" eb="54">
      <t>ハッセイ</t>
    </rPh>
    <phoneticPr fontId="3"/>
  </si>
  <si>
    <t>NPCからのユニサポは一定時間で切れる　　効果時間は60min</t>
    <rPh sb="11" eb="13">
      <t>イッテイ</t>
    </rPh>
    <rPh sb="13" eb="15">
      <t>ジカン</t>
    </rPh>
    <rPh sb="16" eb="17">
      <t>キ</t>
    </rPh>
    <rPh sb="21" eb="23">
      <t>コウカ</t>
    </rPh>
    <rPh sb="23" eb="25">
      <t>ジカン</t>
    </rPh>
    <phoneticPr fontId="3"/>
  </si>
  <si>
    <t>NPCからのユニサポだけでの発動率は極めて低い　20分発動しないとかもあった</t>
    <rPh sb="14" eb="16">
      <t>ハツドウ</t>
    </rPh>
    <rPh sb="16" eb="17">
      <t>リツ</t>
    </rPh>
    <rPh sb="18" eb="19">
      <t>キワ</t>
    </rPh>
    <rPh sb="21" eb="22">
      <t>ヒク</t>
    </rPh>
    <rPh sb="26" eb="27">
      <t>フン</t>
    </rPh>
    <rPh sb="27" eb="29">
      <t>ハツドウ</t>
    </rPh>
    <phoneticPr fontId="3"/>
  </si>
  <si>
    <t>一度NPCからユニサポを受けたあと、切れて、再度受け直そうとしても　同じNPCからは受けられなかった</t>
    <rPh sb="0" eb="2">
      <t>イチド</t>
    </rPh>
    <rPh sb="12" eb="13">
      <t>ウ</t>
    </rPh>
    <rPh sb="18" eb="19">
      <t>キ</t>
    </rPh>
    <rPh sb="22" eb="24">
      <t>サイド</t>
    </rPh>
    <rPh sb="24" eb="25">
      <t>ウ</t>
    </rPh>
    <rPh sb="26" eb="27">
      <t>ナオ</t>
    </rPh>
    <rPh sb="34" eb="35">
      <t>オナ</t>
    </rPh>
    <rPh sb="42" eb="43">
      <t>ウ</t>
    </rPh>
    <phoneticPr fontId="3"/>
  </si>
  <si>
    <t>ドールにのったままでも発生する</t>
    <rPh sb="11" eb="13">
      <t>ハッセイ</t>
    </rPh>
    <phoneticPr fontId="3"/>
  </si>
  <si>
    <t>ドール乗り降りで消える</t>
    <rPh sb="3" eb="4">
      <t>ノ</t>
    </rPh>
    <rPh sb="5" eb="6">
      <t>オ</t>
    </rPh>
    <rPh sb="8" eb="9">
      <t>キ</t>
    </rPh>
    <phoneticPr fontId="3"/>
  </si>
  <si>
    <t>複数のユニオンサポートが発生する可能性有り</t>
    <rPh sb="0" eb="2">
      <t>フクスウ</t>
    </rPh>
    <rPh sb="12" eb="14">
      <t>ハッセイ</t>
    </rPh>
    <rPh sb="16" eb="19">
      <t>カノウセイ</t>
    </rPh>
    <rPh sb="19" eb="20">
      <t>ア</t>
    </rPh>
    <phoneticPr fontId="3"/>
  </si>
  <si>
    <t>結論</t>
    <rPh sb="0" eb="2">
      <t>ケツロン</t>
    </rPh>
    <phoneticPr fontId="3"/>
  </si>
  <si>
    <t>アヴァランチユニサポランク5の効果は　会心枠に+20%</t>
    <rPh sb="15" eb="17">
      <t>コウカ</t>
    </rPh>
    <rPh sb="19" eb="21">
      <t>カイシン</t>
    </rPh>
    <rPh sb="21" eb="22">
      <t>ワク</t>
    </rPh>
    <phoneticPr fontId="3"/>
  </si>
  <si>
    <t>アヴァランチユニサポランク6の効果は　会心枠に+30%</t>
    <rPh sb="15" eb="17">
      <t>コウカ</t>
    </rPh>
    <rPh sb="19" eb="21">
      <t>カイシン</t>
    </rPh>
    <rPh sb="21" eb="22">
      <t>ワク</t>
    </rPh>
    <phoneticPr fontId="3"/>
  </si>
  <si>
    <t>ランク6発生のためにはNPCからユニサポを受けている必要がある</t>
    <rPh sb="4" eb="6">
      <t>ハッセイ</t>
    </rPh>
    <rPh sb="21" eb="22">
      <t>ウ</t>
    </rPh>
    <rPh sb="26" eb="28">
      <t>ヒツヨウ</t>
    </rPh>
    <phoneticPr fontId="3"/>
  </si>
  <si>
    <t>カッパー・ヴァサルトの狂暴化ランク2　は独立枠-25%　全属性で確認</t>
    <rPh sb="11" eb="14">
      <t>キョウボウカ</t>
    </rPh>
    <rPh sb="20" eb="22">
      <t>ドクリツ</t>
    </rPh>
    <rPh sb="22" eb="23">
      <t>ワク</t>
    </rPh>
    <rPh sb="28" eb="29">
      <t>ゼン</t>
    </rPh>
    <rPh sb="29" eb="31">
      <t>ゾクセイ</t>
    </rPh>
    <rPh sb="32" eb="34">
      <t>カクニン</t>
    </rPh>
    <phoneticPr fontId="3"/>
  </si>
  <si>
    <t>リトル・ノックスの狂暴化3　　シーカー・ペッカーの狂暴化4　ではダメージ低減効果確認できず　全属性で確認</t>
    <rPh sb="9" eb="12">
      <t>キョウボウカ</t>
    </rPh>
    <rPh sb="25" eb="28">
      <t>キョウボウカ</t>
    </rPh>
    <rPh sb="36" eb="38">
      <t>テイゲン</t>
    </rPh>
    <rPh sb="38" eb="40">
      <t>コウカ</t>
    </rPh>
    <rPh sb="40" eb="42">
      <t>カクニン</t>
    </rPh>
    <rPh sb="46" eb="47">
      <t>ゼン</t>
    </rPh>
    <rPh sb="47" eb="49">
      <t>ゾクセイ</t>
    </rPh>
    <rPh sb="50" eb="52">
      <t>カクニン</t>
    </rPh>
    <phoneticPr fontId="3"/>
  </si>
  <si>
    <t>使用条件の例外として、OCG中は射撃武器構えていても格闘武器のアーツを使用する　　逆もしかり</t>
    <rPh sb="0" eb="2">
      <t>シヨウ</t>
    </rPh>
    <rPh sb="2" eb="4">
      <t>ジョウケン</t>
    </rPh>
    <rPh sb="5" eb="7">
      <t>レイガイ</t>
    </rPh>
    <rPh sb="14" eb="15">
      <t>チュウ</t>
    </rPh>
    <rPh sb="16" eb="18">
      <t>シャゲキ</t>
    </rPh>
    <rPh sb="18" eb="20">
      <t>ブキ</t>
    </rPh>
    <rPh sb="20" eb="21">
      <t>カマ</t>
    </rPh>
    <rPh sb="26" eb="28">
      <t>カクトウ</t>
    </rPh>
    <rPh sb="28" eb="30">
      <t>ブキ</t>
    </rPh>
    <rPh sb="35" eb="37">
      <t>シヨウ</t>
    </rPh>
    <rPh sb="41" eb="42">
      <t>ギャク</t>
    </rPh>
    <phoneticPr fontId="3"/>
  </si>
  <si>
    <t>トリプルキャスト倍率</t>
    <rPh sb="8" eb="10">
      <t>バイリツ</t>
    </rPh>
    <phoneticPr fontId="3"/>
  </si>
  <si>
    <t>ランク5：潜在力に+80%　　射撃力に+50%
ランク6：潜在力に+100%　　射撃力に+80%</t>
    <phoneticPr fontId="3"/>
  </si>
  <si>
    <t>ランク5：会心枠に+200%
ランク6：会心枠に+300%
攻略本にのってるらしい</t>
    <rPh sb="5" eb="7">
      <t>カイシン</t>
    </rPh>
    <rPh sb="7" eb="8">
      <t>ワク</t>
    </rPh>
    <rPh sb="20" eb="22">
      <t>カイシン</t>
    </rPh>
    <rPh sb="22" eb="23">
      <t>ワク</t>
    </rPh>
    <rPh sb="30" eb="32">
      <t>コウリャク</t>
    </rPh>
    <rPh sb="32" eb="33">
      <t>ホン</t>
    </rPh>
    <phoneticPr fontId="3"/>
  </si>
  <si>
    <t>ランク5：耐性35ダウン　ランク6：耐性50ダウン</t>
    <phoneticPr fontId="3"/>
  </si>
  <si>
    <t>ランク5：格闘力に+50%　　射撃力に+50%　　潜在力に+80%　　
ランク6：格闘力に+80%　　射撃力に+80%　　潜在力に+100%</t>
    <phoneticPr fontId="3"/>
  </si>
</sst>
</file>

<file path=xl/styles.xml><?xml version="1.0" encoding="utf-8"?>
<styleSheet xmlns="http://schemas.openxmlformats.org/spreadsheetml/2006/main">
  <numFmts count="7">
    <numFmt numFmtId="176" formatCode="0;_ꠂ"/>
    <numFmt numFmtId="177" formatCode="0.0000%"/>
    <numFmt numFmtId="178" formatCode="0_);[Red]\(0\)"/>
    <numFmt numFmtId="179" formatCode="0;_쇿"/>
    <numFmt numFmtId="180" formatCode="0.00_ "/>
    <numFmt numFmtId="181" formatCode="0.0%"/>
    <numFmt numFmtId="182" formatCode="0_ "/>
  </numFmts>
  <fonts count="34">
    <font>
      <sz val="11"/>
      <color theme="1"/>
      <name val="ＭＳ Ｐゴシック"/>
      <family val="2"/>
      <charset val="128"/>
      <scheme val="minor"/>
    </font>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sz val="11"/>
      <name val="ＭＳ Ｐゴシック"/>
      <family val="2"/>
      <charset val="128"/>
      <scheme val="minor"/>
    </font>
    <font>
      <sz val="11"/>
      <color rgb="FFFF0000"/>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strike/>
      <sz val="11"/>
      <name val="ＭＳ Ｐゴシック"/>
      <family val="3"/>
      <charset val="128"/>
      <scheme val="minor"/>
    </font>
    <font>
      <u/>
      <sz val="11"/>
      <color theme="10"/>
      <name val="ＭＳ Ｐゴシック"/>
      <family val="2"/>
      <charset val="128"/>
      <scheme val="minor"/>
    </font>
    <font>
      <sz val="11"/>
      <name val="ＭＳ Ｐゴシック"/>
      <family val="3"/>
      <charset val="128"/>
      <scheme val="major"/>
    </font>
    <font>
      <b/>
      <sz val="11"/>
      <color theme="1"/>
      <name val="ＭＳ Ｐゴシック"/>
      <family val="3"/>
      <charset val="128"/>
      <scheme val="minor"/>
    </font>
    <font>
      <b/>
      <sz val="11"/>
      <name val="ＭＳ Ｐゴシック"/>
      <family val="3"/>
      <charset val="128"/>
      <scheme val="minor"/>
    </font>
    <font>
      <sz val="11"/>
      <color theme="0" tint="-0.499984740745262"/>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9"/>
      <color indexed="81"/>
      <name val="ＭＳ Ｐゴシック"/>
      <family val="3"/>
      <charset val="128"/>
    </font>
    <font>
      <sz val="9"/>
      <color indexed="81"/>
      <name val="ＭＳ Ｐゴシック"/>
      <family val="3"/>
      <charset val="128"/>
    </font>
    <font>
      <u/>
      <sz val="11"/>
      <name val="ＭＳ Ｐゴシック"/>
      <family val="3"/>
      <charset val="128"/>
      <scheme val="minor"/>
    </font>
    <font>
      <sz val="8"/>
      <color theme="1"/>
      <name val="ＭＳ Ｐゴシック"/>
      <family val="2"/>
      <charset val="128"/>
      <scheme val="minor"/>
    </font>
    <font>
      <sz val="8"/>
      <name val="ＭＳ Ｐゴシック"/>
      <family val="2"/>
      <charset val="128"/>
      <scheme val="minor"/>
    </font>
    <font>
      <sz val="8"/>
      <color rgb="FFFFFFFF"/>
      <name val="ＭＳ Ｐゴシック"/>
      <family val="3"/>
      <charset val="128"/>
      <scheme val="minor"/>
    </font>
    <font>
      <sz val="8"/>
      <name val="ＭＳ Ｐゴシック"/>
      <family val="3"/>
      <charset val="128"/>
      <scheme val="minor"/>
    </font>
    <font>
      <b/>
      <sz val="8"/>
      <name val="ＭＳ Ｐゴシック"/>
      <family val="3"/>
      <charset val="128"/>
      <scheme val="minor"/>
    </font>
    <font>
      <b/>
      <sz val="8"/>
      <color rgb="FF0000FF"/>
      <name val="ＭＳ Ｐゴシック"/>
      <family val="3"/>
      <charset val="128"/>
      <scheme val="minor"/>
    </font>
    <font>
      <sz val="8"/>
      <color rgb="FFEEEEEE"/>
      <name val="ＭＳ Ｐゴシック"/>
      <family val="3"/>
      <charset val="128"/>
      <scheme val="minor"/>
    </font>
    <font>
      <sz val="8"/>
      <color rgb="FFFFFF99"/>
      <name val="ＭＳ Ｐゴシック"/>
      <family val="3"/>
      <charset val="128"/>
      <scheme val="minor"/>
    </font>
    <font>
      <sz val="8"/>
      <color rgb="FFFF9966"/>
      <name val="ＭＳ Ｐゴシック"/>
      <family val="3"/>
      <charset val="128"/>
      <scheme val="minor"/>
    </font>
    <font>
      <b/>
      <sz val="8"/>
      <color rgb="FF222222"/>
      <name val="ＭＳ Ｐゴシック"/>
      <family val="3"/>
      <charset val="128"/>
      <scheme val="minor"/>
    </font>
    <font>
      <sz val="8"/>
      <color rgb="FF99CCFF"/>
      <name val="ＭＳ Ｐゴシック"/>
      <family val="3"/>
      <charset val="128"/>
      <scheme val="minor"/>
    </font>
    <font>
      <sz val="8"/>
      <color rgb="FFFFCCFF"/>
      <name val="ＭＳ Ｐゴシック"/>
      <family val="3"/>
      <charset val="128"/>
      <scheme val="minor"/>
    </font>
    <font>
      <sz val="8"/>
      <color rgb="FF99FF99"/>
      <name val="ＭＳ Ｐゴシック"/>
      <family val="3"/>
      <charset val="128"/>
      <scheme val="minor"/>
    </font>
    <font>
      <sz val="8"/>
      <color rgb="FFFF0000"/>
      <name val="ＭＳ Ｐゴシック"/>
      <family val="2"/>
      <charset val="128"/>
      <scheme val="minor"/>
    </font>
    <font>
      <sz val="8"/>
      <color rgb="FFFF0000"/>
      <name val="ＭＳ Ｐゴシック"/>
      <family val="3"/>
      <charset val="128"/>
      <scheme val="minor"/>
    </font>
  </fonts>
  <fills count="27">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C000"/>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8" tint="-0.249977111117893"/>
        <bgColor indexed="64"/>
      </patternFill>
    </fill>
    <fill>
      <patternFill patternType="solid">
        <fgColor theme="3" tint="0.39997558519241921"/>
        <bgColor indexed="64"/>
      </patternFill>
    </fill>
    <fill>
      <patternFill patternType="solid">
        <fgColor theme="9" tint="0.39997558519241921"/>
        <bgColor indexed="64"/>
      </patternFill>
    </fill>
    <fill>
      <patternFill patternType="solid">
        <fgColor theme="2" tint="-0.499984740745262"/>
        <bgColor indexed="64"/>
      </patternFill>
    </fill>
    <fill>
      <patternFill patternType="solid">
        <fgColor theme="4" tint="0.79998168889431442"/>
        <bgColor indexed="64"/>
      </patternFill>
    </fill>
    <fill>
      <patternFill patternType="solid">
        <fgColor rgb="FF000000"/>
        <bgColor indexed="64"/>
      </patternFill>
    </fill>
    <fill>
      <patternFill patternType="solid">
        <fgColor rgb="FFDCDCDC"/>
        <bgColor indexed="64"/>
      </patternFill>
    </fill>
    <fill>
      <patternFill patternType="solid">
        <fgColor rgb="FF444444"/>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rgb="FF666666"/>
      </left>
      <right style="medium">
        <color rgb="FF666666"/>
      </right>
      <top style="medium">
        <color rgb="FF666666"/>
      </top>
      <bottom style="medium">
        <color rgb="FF666666"/>
      </bottom>
      <diagonal/>
    </border>
    <border>
      <left/>
      <right style="medium">
        <color rgb="FF666666"/>
      </right>
      <top style="thick">
        <color rgb="FF00D8D4"/>
      </top>
      <bottom/>
      <diagonal/>
    </border>
  </borders>
  <cellStyleXfs count="3">
    <xf numFmtId="0" fontId="0" fillId="0" borderId="0">
      <alignment vertical="center"/>
    </xf>
    <xf numFmtId="9" fontId="1" fillId="0" borderId="0" applyFont="0" applyFill="0" applyBorder="0" applyAlignment="0" applyProtection="0">
      <alignment vertical="center"/>
    </xf>
    <xf numFmtId="0" fontId="9" fillId="0" borderId="0" applyNumberFormat="0" applyFill="0" applyBorder="0" applyAlignment="0" applyProtection="0">
      <alignment vertical="center"/>
    </xf>
  </cellStyleXfs>
  <cellXfs count="132">
    <xf numFmtId="0" fontId="0" fillId="0" borderId="0" xfId="0">
      <alignment vertical="center"/>
    </xf>
    <xf numFmtId="0" fontId="0" fillId="0" borderId="0" xfId="0" applyAlignment="1">
      <alignment horizontal="left" vertical="top"/>
    </xf>
    <xf numFmtId="0" fontId="6" fillId="0" borderId="0" xfId="0" applyFont="1" applyAlignment="1">
      <alignment horizontal="left" vertical="top"/>
    </xf>
    <xf numFmtId="0" fontId="6" fillId="0" borderId="0" xfId="0" applyFont="1">
      <alignment vertical="center"/>
    </xf>
    <xf numFmtId="0" fontId="4" fillId="0" borderId="0" xfId="0" applyFont="1">
      <alignment vertical="center"/>
    </xf>
    <xf numFmtId="177" fontId="6" fillId="0" borderId="0" xfId="1" applyNumberFormat="1" applyFont="1" applyAlignment="1">
      <alignment vertical="top"/>
    </xf>
    <xf numFmtId="177" fontId="6" fillId="0" borderId="0" xfId="0" applyNumberFormat="1" applyFont="1" applyAlignment="1">
      <alignment vertical="center"/>
    </xf>
    <xf numFmtId="10" fontId="6" fillId="0" borderId="0" xfId="1" applyNumberFormat="1" applyFont="1">
      <alignment vertical="center"/>
    </xf>
    <xf numFmtId="0" fontId="8" fillId="0" borderId="0" xfId="0" applyFont="1" applyAlignment="1">
      <alignment horizontal="left" vertical="top"/>
    </xf>
    <xf numFmtId="0" fontId="8" fillId="0" borderId="0" xfId="0" applyFont="1">
      <alignment vertical="center"/>
    </xf>
    <xf numFmtId="9" fontId="6" fillId="0" borderId="0" xfId="0" applyNumberFormat="1" applyFont="1" applyAlignment="1">
      <alignment horizontal="left" vertical="top"/>
    </xf>
    <xf numFmtId="9" fontId="0" fillId="0" borderId="0" xfId="1" applyFont="1">
      <alignment vertical="center"/>
    </xf>
    <xf numFmtId="9" fontId="6" fillId="0" borderId="0" xfId="0" applyNumberFormat="1" applyFont="1">
      <alignment vertical="center"/>
    </xf>
    <xf numFmtId="0" fontId="6" fillId="0" borderId="0" xfId="0" applyFont="1" applyFill="1" applyAlignment="1">
      <alignment horizontal="left" vertical="top"/>
    </xf>
    <xf numFmtId="0" fontId="10" fillId="0" borderId="0" xfId="0" applyFont="1">
      <alignment vertical="center"/>
    </xf>
    <xf numFmtId="0" fontId="10" fillId="0" borderId="0" xfId="0" applyFont="1" applyAlignment="1">
      <alignment horizontal="left" vertical="center"/>
    </xf>
    <xf numFmtId="176" fontId="6" fillId="0" borderId="0" xfId="0" applyNumberFormat="1" applyFont="1" applyAlignment="1">
      <alignment horizontal="left" vertical="top"/>
    </xf>
    <xf numFmtId="0" fontId="11" fillId="0" borderId="0" xfId="0" applyFont="1" applyAlignment="1">
      <alignment horizontal="left" vertical="top"/>
    </xf>
    <xf numFmtId="0" fontId="11" fillId="0" borderId="1" xfId="0" applyFont="1" applyBorder="1" applyAlignment="1">
      <alignment horizontal="left" vertical="top"/>
    </xf>
    <xf numFmtId="0" fontId="12" fillId="0" borderId="1" xfId="0" applyFont="1" applyBorder="1" applyAlignment="1">
      <alignment horizontal="left" vertical="top"/>
    </xf>
    <xf numFmtId="0" fontId="7" fillId="0" borderId="1" xfId="0" applyFont="1" applyBorder="1" applyAlignment="1">
      <alignment horizontal="left" vertical="top"/>
    </xf>
    <xf numFmtId="0" fontId="12" fillId="0" borderId="3" xfId="0" applyFont="1" applyBorder="1" applyAlignment="1">
      <alignment horizontal="left" vertical="top"/>
    </xf>
    <xf numFmtId="0" fontId="7" fillId="0" borderId="3" xfId="0" applyFont="1" applyBorder="1" applyAlignment="1">
      <alignment horizontal="left" vertical="top"/>
    </xf>
    <xf numFmtId="0" fontId="6" fillId="0" borderId="0" xfId="0" applyFont="1" applyFill="1" applyBorder="1" applyAlignment="1">
      <alignment horizontal="left" vertical="top"/>
    </xf>
    <xf numFmtId="0" fontId="7" fillId="0" borderId="1" xfId="0" applyFont="1" applyFill="1" applyBorder="1" applyAlignment="1">
      <alignment horizontal="left" vertical="top"/>
    </xf>
    <xf numFmtId="9" fontId="7" fillId="0" borderId="0" xfId="1" applyFont="1" applyFill="1" applyBorder="1" applyAlignment="1">
      <alignment horizontal="left" vertical="top"/>
    </xf>
    <xf numFmtId="9" fontId="6" fillId="0" borderId="0" xfId="1" applyFont="1" applyFill="1" applyBorder="1" applyAlignment="1">
      <alignment horizontal="left" vertical="top"/>
    </xf>
    <xf numFmtId="0" fontId="5" fillId="0" borderId="0" xfId="0" applyFont="1" applyFill="1" applyBorder="1" applyAlignment="1">
      <alignment horizontal="left" vertical="top"/>
    </xf>
    <xf numFmtId="0" fontId="6" fillId="0" borderId="1" xfId="0" applyFont="1" applyFill="1" applyBorder="1" applyAlignment="1">
      <alignment horizontal="left" vertical="top"/>
    </xf>
    <xf numFmtId="0" fontId="6"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9" fontId="7" fillId="0" borderId="1" xfId="1" applyFont="1" applyFill="1" applyBorder="1" applyAlignment="1">
      <alignment horizontal="left" vertical="top" wrapText="1"/>
    </xf>
    <xf numFmtId="9" fontId="6" fillId="0" borderId="1" xfId="1" applyFont="1" applyFill="1" applyBorder="1" applyAlignment="1">
      <alignment horizontal="left" vertical="top" wrapText="1"/>
    </xf>
    <xf numFmtId="0" fontId="6" fillId="7" borderId="1" xfId="0" applyFont="1" applyFill="1" applyBorder="1" applyAlignment="1">
      <alignment vertical="top"/>
    </xf>
    <xf numFmtId="0" fontId="6" fillId="8" borderId="1" xfId="0" applyFont="1" applyFill="1" applyBorder="1" applyAlignment="1">
      <alignment horizontal="left" vertical="top" wrapText="1"/>
    </xf>
    <xf numFmtId="0" fontId="6" fillId="9" borderId="1" xfId="0" applyFont="1" applyFill="1" applyBorder="1" applyAlignment="1">
      <alignment horizontal="left" vertical="top"/>
    </xf>
    <xf numFmtId="9" fontId="7" fillId="0" borderId="1" xfId="1" applyFont="1" applyFill="1" applyBorder="1" applyAlignment="1">
      <alignment horizontal="left" vertical="top"/>
    </xf>
    <xf numFmtId="9" fontId="6" fillId="0" borderId="1" xfId="1" applyFont="1" applyFill="1" applyBorder="1" applyAlignment="1">
      <alignment horizontal="left" vertical="top"/>
    </xf>
    <xf numFmtId="0" fontId="6" fillId="10" borderId="1" xfId="0" applyFont="1" applyFill="1" applyBorder="1" applyAlignment="1">
      <alignment vertical="top"/>
    </xf>
    <xf numFmtId="0" fontId="6" fillId="11" borderId="1" xfId="0" applyFont="1" applyFill="1" applyBorder="1" applyAlignment="1">
      <alignment vertical="top"/>
    </xf>
    <xf numFmtId="0" fontId="13" fillId="0" borderId="1" xfId="0" applyFont="1" applyFill="1" applyBorder="1" applyAlignment="1">
      <alignment horizontal="left" vertical="top" wrapText="1"/>
    </xf>
    <xf numFmtId="9" fontId="13" fillId="0" borderId="1" xfId="1" applyFont="1" applyFill="1" applyBorder="1" applyAlignment="1">
      <alignment horizontal="left" vertical="top" wrapText="1"/>
    </xf>
    <xf numFmtId="0" fontId="6" fillId="12" borderId="1" xfId="0" applyFont="1" applyFill="1" applyBorder="1" applyAlignment="1">
      <alignment vertical="top"/>
    </xf>
    <xf numFmtId="0" fontId="6" fillId="8" borderId="1" xfId="0" applyFont="1" applyFill="1" applyBorder="1" applyAlignment="1">
      <alignment horizontal="left" vertical="top"/>
    </xf>
    <xf numFmtId="0" fontId="6" fillId="13" borderId="1" xfId="0" applyFont="1" applyFill="1" applyBorder="1" applyAlignment="1">
      <alignment vertical="top"/>
    </xf>
    <xf numFmtId="0" fontId="6" fillId="9" borderId="1" xfId="0" applyFont="1" applyFill="1" applyBorder="1" applyAlignment="1">
      <alignment horizontal="left" vertical="top" wrapText="1"/>
    </xf>
    <xf numFmtId="0" fontId="6" fillId="0" borderId="1" xfId="0" applyFont="1" applyFill="1" applyBorder="1" applyAlignment="1">
      <alignment vertical="top" wrapText="1"/>
    </xf>
    <xf numFmtId="0" fontId="6" fillId="14" borderId="1" xfId="0" applyFont="1" applyFill="1" applyBorder="1" applyAlignment="1">
      <alignment vertical="top"/>
    </xf>
    <xf numFmtId="0" fontId="6" fillId="8" borderId="1" xfId="0" applyFont="1" applyFill="1" applyBorder="1" applyAlignment="1">
      <alignment vertical="center" wrapText="1"/>
    </xf>
    <xf numFmtId="9" fontId="7" fillId="0" borderId="1" xfId="1" applyFont="1" applyFill="1" applyBorder="1" applyAlignment="1">
      <alignment horizontal="left" vertical="center" wrapText="1"/>
    </xf>
    <xf numFmtId="0" fontId="6" fillId="0" borderId="1" xfId="0" applyFont="1" applyFill="1" applyBorder="1" applyAlignment="1">
      <alignment horizontal="left" vertical="center" wrapText="1"/>
    </xf>
    <xf numFmtId="9" fontId="6" fillId="0" borderId="1" xfId="1" applyFont="1" applyFill="1" applyBorder="1" applyAlignment="1">
      <alignment horizontal="left" vertical="center" wrapText="1"/>
    </xf>
    <xf numFmtId="0" fontId="6" fillId="0" borderId="1" xfId="0" applyFont="1" applyFill="1" applyBorder="1" applyAlignment="1">
      <alignment vertical="top"/>
    </xf>
    <xf numFmtId="0" fontId="6" fillId="0" borderId="0" xfId="0" applyFont="1" applyFill="1" applyBorder="1" applyAlignment="1">
      <alignment vertical="top"/>
    </xf>
    <xf numFmtId="0" fontId="6" fillId="0" borderId="0" xfId="0" applyFont="1" applyFill="1" applyAlignment="1">
      <alignment vertical="center"/>
    </xf>
    <xf numFmtId="0" fontId="5" fillId="0" borderId="0" xfId="0" applyFont="1" applyFill="1" applyAlignment="1">
      <alignment vertical="center"/>
    </xf>
    <xf numFmtId="9" fontId="12" fillId="0" borderId="0" xfId="1" applyFont="1" applyFill="1" applyBorder="1" applyAlignment="1">
      <alignment horizontal="left" vertical="top"/>
    </xf>
    <xf numFmtId="0" fontId="6" fillId="0" borderId="0" xfId="0" applyFont="1" applyFill="1" applyBorder="1" applyAlignment="1">
      <alignment horizontal="left" vertical="top" wrapText="1"/>
    </xf>
    <xf numFmtId="0" fontId="14" fillId="0" borderId="0" xfId="0" applyFont="1" applyAlignment="1">
      <alignment horizontal="left" vertical="top" textRotation="255"/>
    </xf>
    <xf numFmtId="0" fontId="14" fillId="0" borderId="0" xfId="0" applyFont="1" applyAlignment="1">
      <alignment horizontal="left" vertical="top" wrapText="1"/>
    </xf>
    <xf numFmtId="0" fontId="14" fillId="12" borderId="0" xfId="0" applyFont="1" applyFill="1" applyAlignment="1">
      <alignment horizontal="left" vertical="top" textRotation="255"/>
    </xf>
    <xf numFmtId="0" fontId="15" fillId="10" borderId="0" xfId="0" applyFont="1" applyFill="1" applyAlignment="1">
      <alignment horizontal="left" vertical="top" textRotation="255"/>
    </xf>
    <xf numFmtId="0" fontId="15" fillId="11" borderId="0" xfId="0" applyFont="1" applyFill="1" applyAlignment="1">
      <alignment horizontal="left" vertical="top" textRotation="255"/>
    </xf>
    <xf numFmtId="0" fontId="15" fillId="7" borderId="0" xfId="0" applyFont="1" applyFill="1" applyAlignment="1">
      <alignment horizontal="left" vertical="top" textRotation="255"/>
    </xf>
    <xf numFmtId="0" fontId="15" fillId="13" borderId="0" xfId="0" applyFont="1" applyFill="1" applyAlignment="1">
      <alignment horizontal="left" vertical="top" textRotation="255"/>
    </xf>
    <xf numFmtId="0" fontId="15" fillId="14" borderId="0" xfId="0" applyFont="1" applyFill="1" applyAlignment="1">
      <alignment horizontal="left" vertical="top" textRotation="255"/>
    </xf>
    <xf numFmtId="0" fontId="15" fillId="12" borderId="0" xfId="0" applyFont="1" applyFill="1" applyAlignment="1">
      <alignment horizontal="left" vertical="top" textRotation="255"/>
    </xf>
    <xf numFmtId="0" fontId="15" fillId="15" borderId="0" xfId="0" applyFont="1" applyFill="1" applyAlignment="1">
      <alignment horizontal="left" vertical="top" textRotation="255"/>
    </xf>
    <xf numFmtId="0" fontId="15" fillId="16" borderId="0" xfId="0" applyFont="1" applyFill="1" applyAlignment="1">
      <alignment horizontal="left" vertical="top" textRotation="255"/>
    </xf>
    <xf numFmtId="0" fontId="15" fillId="15" borderId="0" xfId="0" applyFont="1" applyFill="1" applyAlignment="1">
      <alignment vertical="top" textRotation="255"/>
    </xf>
    <xf numFmtId="0" fontId="15" fillId="17" borderId="0" xfId="0" applyFont="1" applyFill="1" applyAlignment="1">
      <alignment vertical="top" textRotation="255"/>
    </xf>
    <xf numFmtId="0" fontId="15" fillId="18" borderId="0" xfId="0" applyFont="1" applyFill="1" applyAlignment="1">
      <alignment vertical="top" textRotation="255"/>
    </xf>
    <xf numFmtId="0" fontId="15" fillId="10" borderId="0" xfId="0" applyFont="1" applyFill="1" applyAlignment="1">
      <alignment vertical="top" textRotation="255"/>
    </xf>
    <xf numFmtId="0" fontId="15" fillId="19" borderId="0" xfId="0" applyFont="1" applyFill="1" applyAlignment="1">
      <alignment vertical="top" textRotation="255"/>
    </xf>
    <xf numFmtId="0" fontId="15" fillId="20" borderId="0" xfId="0" applyFont="1" applyFill="1" applyAlignment="1">
      <alignment vertical="top" textRotation="255"/>
    </xf>
    <xf numFmtId="0" fontId="15" fillId="20" borderId="0" xfId="0" applyFont="1" applyFill="1" applyAlignment="1">
      <alignment horizontal="left" vertical="top" textRotation="255"/>
    </xf>
    <xf numFmtId="0" fontId="15" fillId="21" borderId="0" xfId="0" applyFont="1" applyFill="1" applyAlignment="1">
      <alignment vertical="top" textRotation="255"/>
    </xf>
    <xf numFmtId="0" fontId="15" fillId="22" borderId="0" xfId="0" applyFont="1" applyFill="1" applyAlignment="1">
      <alignment horizontal="left" vertical="top" textRotation="255"/>
    </xf>
    <xf numFmtId="9" fontId="0" fillId="0" borderId="0" xfId="1" applyFont="1" applyFill="1">
      <alignment vertical="center"/>
    </xf>
    <xf numFmtId="9" fontId="2" fillId="0" borderId="0" xfId="1" applyFont="1">
      <alignment vertical="center"/>
    </xf>
    <xf numFmtId="178" fontId="0" fillId="0" borderId="0" xfId="0" applyNumberFormat="1" applyAlignment="1">
      <alignment horizontal="left" vertical="center"/>
    </xf>
    <xf numFmtId="0" fontId="15" fillId="0" borderId="0" xfId="0" applyFont="1" applyFill="1" applyAlignment="1">
      <alignment horizontal="center" vertical="top" textRotation="255"/>
    </xf>
    <xf numFmtId="0" fontId="0" fillId="4" borderId="0" xfId="0" applyFill="1">
      <alignment vertical="center"/>
    </xf>
    <xf numFmtId="0" fontId="0" fillId="5" borderId="0" xfId="0" applyFill="1">
      <alignment vertical="center"/>
    </xf>
    <xf numFmtId="0" fontId="0" fillId="3" borderId="0" xfId="0" applyFill="1">
      <alignment vertical="center"/>
    </xf>
    <xf numFmtId="0" fontId="0" fillId="2" borderId="0" xfId="0" applyFill="1">
      <alignment vertical="center"/>
    </xf>
    <xf numFmtId="0" fontId="0" fillId="6" borderId="0" xfId="0" applyFill="1">
      <alignment vertical="center"/>
    </xf>
    <xf numFmtId="0" fontId="0" fillId="23" borderId="0" xfId="0" applyFill="1">
      <alignment vertical="center"/>
    </xf>
    <xf numFmtId="0" fontId="4" fillId="0" borderId="0" xfId="0" applyFont="1" applyAlignment="1">
      <alignment horizontal="left" vertical="center"/>
    </xf>
    <xf numFmtId="9" fontId="6" fillId="0" borderId="0" xfId="1" applyFont="1" applyAlignment="1">
      <alignment horizontal="left" vertical="top"/>
    </xf>
    <xf numFmtId="177" fontId="6" fillId="0" borderId="0" xfId="1" applyNumberFormat="1" applyFont="1">
      <alignment vertical="center"/>
    </xf>
    <xf numFmtId="177" fontId="6" fillId="0" borderId="0" xfId="1" applyNumberFormat="1" applyFont="1" applyAlignment="1">
      <alignment horizontal="left" vertical="top"/>
    </xf>
    <xf numFmtId="0" fontId="18" fillId="0" borderId="0" xfId="2" applyFont="1" applyAlignment="1">
      <alignment vertical="center" wrapText="1"/>
    </xf>
    <xf numFmtId="0" fontId="10" fillId="0" borderId="0" xfId="0" applyFont="1" applyAlignment="1">
      <alignment vertical="center"/>
    </xf>
    <xf numFmtId="0" fontId="11" fillId="0" borderId="1" xfId="0" applyFont="1" applyBorder="1" applyAlignment="1">
      <alignment horizontal="left" vertical="top"/>
    </xf>
    <xf numFmtId="0" fontId="11" fillId="0" borderId="1" xfId="0" applyFont="1" applyBorder="1" applyAlignment="1">
      <alignment horizontal="center" vertical="top"/>
    </xf>
    <xf numFmtId="0" fontId="11" fillId="0" borderId="3" xfId="0" applyFont="1" applyBorder="1" applyAlignment="1">
      <alignment horizontal="left" vertical="top"/>
    </xf>
    <xf numFmtId="0" fontId="11" fillId="0" borderId="2" xfId="0" applyFont="1" applyBorder="1" applyAlignment="1">
      <alignment horizontal="left" vertical="top"/>
    </xf>
    <xf numFmtId="0" fontId="2" fillId="0" borderId="0" xfId="0" applyFont="1" applyAlignment="1">
      <alignment horizontal="left" vertical="top"/>
    </xf>
    <xf numFmtId="0" fontId="5" fillId="0" borderId="0" xfId="0" applyFont="1" applyAlignment="1">
      <alignment horizontal="left" vertical="top"/>
    </xf>
    <xf numFmtId="0" fontId="0" fillId="0" borderId="0" xfId="0" applyAlignment="1">
      <alignment vertical="center" wrapText="1"/>
    </xf>
    <xf numFmtId="0" fontId="19" fillId="0" borderId="0" xfId="0" applyFont="1" applyAlignment="1">
      <alignment horizontal="left" vertical="top"/>
    </xf>
    <xf numFmtId="0" fontId="20" fillId="0" borderId="0" xfId="0" applyFont="1" applyAlignment="1">
      <alignment horizontal="left" vertical="top"/>
    </xf>
    <xf numFmtId="0" fontId="21" fillId="24" borderId="4" xfId="0" applyFont="1" applyFill="1" applyBorder="1" applyAlignment="1">
      <alignment horizontal="left" vertical="top" wrapText="1"/>
    </xf>
    <xf numFmtId="0" fontId="20" fillId="0" borderId="0" xfId="0" applyFont="1" applyFill="1" applyAlignment="1">
      <alignment horizontal="left" vertical="top"/>
    </xf>
    <xf numFmtId="0" fontId="22" fillId="0" borderId="0" xfId="0" applyFont="1" applyFill="1" applyAlignment="1">
      <alignment horizontal="left" vertical="top"/>
    </xf>
    <xf numFmtId="0" fontId="22" fillId="0" borderId="0" xfId="0" applyFont="1" applyAlignment="1">
      <alignment horizontal="left" vertical="top"/>
    </xf>
    <xf numFmtId="0" fontId="19" fillId="0" borderId="0" xfId="0" applyFont="1" applyAlignment="1">
      <alignment horizontal="left" vertical="top" wrapText="1"/>
    </xf>
    <xf numFmtId="0" fontId="23" fillId="0" borderId="5" xfId="0" applyFont="1" applyBorder="1" applyAlignment="1">
      <alignment horizontal="left" vertical="top" wrapText="1"/>
    </xf>
    <xf numFmtId="0" fontId="24" fillId="25" borderId="4" xfId="0" applyFont="1" applyFill="1" applyBorder="1" applyAlignment="1">
      <alignment horizontal="left" vertical="top" wrapText="1"/>
    </xf>
    <xf numFmtId="0" fontId="25" fillId="26" borderId="4" xfId="0" applyFont="1" applyFill="1" applyBorder="1" applyAlignment="1">
      <alignment horizontal="left" vertical="top" wrapText="1"/>
    </xf>
    <xf numFmtId="0" fontId="26" fillId="26" borderId="4" xfId="0" applyFont="1" applyFill="1" applyBorder="1" applyAlignment="1">
      <alignment horizontal="left" vertical="top" wrapText="1"/>
    </xf>
    <xf numFmtId="9" fontId="22" fillId="0" borderId="0" xfId="0" applyNumberFormat="1" applyFont="1" applyFill="1" applyBorder="1" applyAlignment="1">
      <alignment horizontal="left" vertical="top" wrapText="1"/>
    </xf>
    <xf numFmtId="0" fontId="22" fillId="0" borderId="0" xfId="0" applyFont="1" applyFill="1" applyBorder="1" applyAlignment="1">
      <alignment horizontal="left" vertical="top" wrapText="1"/>
    </xf>
    <xf numFmtId="0" fontId="27" fillId="26" borderId="4" xfId="0" applyFont="1" applyFill="1" applyBorder="1" applyAlignment="1">
      <alignment horizontal="left" vertical="top" wrapText="1"/>
    </xf>
    <xf numFmtId="0" fontId="28" fillId="25" borderId="4" xfId="0" applyFont="1" applyFill="1" applyBorder="1" applyAlignment="1">
      <alignment horizontal="left" vertical="top" wrapText="1"/>
    </xf>
    <xf numFmtId="0" fontId="29" fillId="26" borderId="4" xfId="0" applyFont="1" applyFill="1" applyBorder="1" applyAlignment="1">
      <alignment horizontal="left" vertical="top" wrapText="1"/>
    </xf>
    <xf numFmtId="0" fontId="30" fillId="26" borderId="4" xfId="0" applyFont="1" applyFill="1" applyBorder="1" applyAlignment="1">
      <alignment horizontal="left" vertical="top" wrapText="1"/>
    </xf>
    <xf numFmtId="0" fontId="31" fillId="26" borderId="4" xfId="0" applyFont="1" applyFill="1" applyBorder="1" applyAlignment="1">
      <alignment horizontal="left" vertical="top" wrapText="1"/>
    </xf>
    <xf numFmtId="0" fontId="0" fillId="10" borderId="0" xfId="0" applyFill="1" applyAlignment="1">
      <alignment horizontal="left" vertical="center" wrapText="1"/>
    </xf>
    <xf numFmtId="0" fontId="0" fillId="7" borderId="0" xfId="0" applyFill="1" applyAlignment="1">
      <alignment horizontal="left" vertical="center"/>
    </xf>
    <xf numFmtId="0" fontId="2" fillId="0" borderId="0" xfId="0" applyFont="1"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2" fillId="0" borderId="0" xfId="0" applyFont="1">
      <alignment vertical="center"/>
    </xf>
    <xf numFmtId="179" fontId="5" fillId="0" borderId="0" xfId="0" applyNumberFormat="1" applyFont="1">
      <alignment vertical="center"/>
    </xf>
    <xf numFmtId="180" fontId="0" fillId="0" borderId="0" xfId="0" applyNumberFormat="1">
      <alignment vertical="center"/>
    </xf>
    <xf numFmtId="181" fontId="0" fillId="0" borderId="0" xfId="0" applyNumberFormat="1">
      <alignment vertical="center"/>
    </xf>
    <xf numFmtId="182" fontId="0" fillId="0" borderId="0" xfId="0" applyNumberFormat="1">
      <alignment vertical="center"/>
    </xf>
    <xf numFmtId="0" fontId="7" fillId="0" borderId="0" xfId="0" applyFont="1">
      <alignment vertical="center"/>
    </xf>
    <xf numFmtId="0" fontId="32" fillId="0" borderId="0" xfId="0" applyFont="1" applyAlignment="1">
      <alignment horizontal="left" vertical="top"/>
    </xf>
    <xf numFmtId="0" fontId="33" fillId="0" borderId="0" xfId="0" applyFont="1" applyAlignment="1">
      <alignment horizontal="left" vertical="top" wrapText="1"/>
    </xf>
  </cellXfs>
  <cellStyles count="3">
    <cellStyle name="パーセント" xfId="1" builtinId="5"/>
    <cellStyle name="ハイパーリンク" xfId="2" builtinId="8"/>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BN184"/>
  <sheetViews>
    <sheetView tabSelected="1" topLeftCell="A83" zoomScale="80" zoomScaleNormal="80" workbookViewId="0">
      <selection activeCell="L105" sqref="L105"/>
    </sheetView>
  </sheetViews>
  <sheetFormatPr defaultRowHeight="13.5"/>
  <cols>
    <col min="1" max="1" width="12.125" style="2" bestFit="1" customWidth="1"/>
    <col min="2" max="2" width="9.875" style="2" bestFit="1" customWidth="1"/>
    <col min="3" max="3" width="10.125" style="2" bestFit="1" customWidth="1"/>
    <col min="4" max="4" width="9.5" style="2" bestFit="1" customWidth="1"/>
    <col min="5" max="5" width="10.5" style="2" bestFit="1" customWidth="1"/>
    <col min="6" max="6" width="9.875" style="2" bestFit="1" customWidth="1"/>
    <col min="7" max="7" width="10.125" style="2" bestFit="1" customWidth="1"/>
    <col min="8" max="8" width="9.5" style="2" bestFit="1" customWidth="1"/>
    <col min="9" max="9" width="9" style="2" customWidth="1"/>
    <col min="10" max="10" width="12.375" style="2" customWidth="1"/>
    <col min="11" max="11" width="9" style="2"/>
    <col min="12" max="12" width="12.625" style="2" bestFit="1" customWidth="1"/>
    <col min="13" max="13" width="16.25" style="2" bestFit="1" customWidth="1"/>
    <col min="14" max="14" width="16.25" style="2" customWidth="1"/>
    <col min="15" max="24" width="3.75" style="2" customWidth="1"/>
    <col min="25" max="25" width="18.125" style="2" bestFit="1" customWidth="1"/>
    <col min="26" max="26" width="23.375" style="2" bestFit="1" customWidth="1"/>
    <col min="27" max="27" width="5.875" style="2" bestFit="1" customWidth="1"/>
    <col min="28" max="28" width="27.75" style="2" bestFit="1" customWidth="1"/>
    <col min="29" max="29" width="14" style="2" bestFit="1" customWidth="1"/>
    <col min="30" max="30" width="18" style="2" bestFit="1" customWidth="1"/>
    <col min="31" max="31" width="33.25" style="2" customWidth="1"/>
    <col min="32" max="32" width="21.125" style="2" bestFit="1" customWidth="1"/>
    <col min="33" max="33" width="21.125" style="89" customWidth="1"/>
    <col min="34" max="34" width="21.125" style="2" customWidth="1"/>
    <col min="35" max="35" width="15.25" style="2" bestFit="1" customWidth="1"/>
    <col min="36" max="37" width="15.25" style="2" customWidth="1"/>
    <col min="38" max="38" width="11.5" style="2" bestFit="1" customWidth="1"/>
    <col min="39" max="39" width="19.25" style="2" bestFit="1" customWidth="1"/>
    <col min="40" max="40" width="11.5" style="2" customWidth="1"/>
    <col min="41" max="41" width="19.25" style="89" bestFit="1" customWidth="1"/>
    <col min="42" max="42" width="11.375" style="2" bestFit="1" customWidth="1"/>
    <col min="43" max="43" width="10.875" style="2" bestFit="1" customWidth="1"/>
    <col min="44" max="44" width="22.625" style="2" bestFit="1" customWidth="1"/>
    <col min="45" max="45" width="29.25" style="2" bestFit="1" customWidth="1"/>
    <col min="46" max="46" width="15.625" style="2" bestFit="1" customWidth="1"/>
    <col min="47" max="47" width="12.375" style="2" bestFit="1" customWidth="1"/>
    <col min="48" max="48" width="23.25" style="2" bestFit="1" customWidth="1"/>
    <col min="49" max="49" width="13.625" style="2" bestFit="1" customWidth="1"/>
    <col min="50" max="50" width="11.125" style="2" bestFit="1" customWidth="1"/>
    <col min="51" max="51" width="13.75" style="2" bestFit="1" customWidth="1"/>
    <col min="52" max="52" width="9" style="2"/>
    <col min="53" max="53" width="12.625" style="2" bestFit="1" customWidth="1"/>
    <col min="54" max="54" width="20.125" style="2" bestFit="1" customWidth="1"/>
    <col min="55" max="55" width="18.125" style="2" bestFit="1" customWidth="1"/>
    <col min="56" max="56" width="12.5" style="2" bestFit="1" customWidth="1"/>
    <col min="57" max="57" width="20" style="2" bestFit="1" customWidth="1"/>
    <col min="58" max="58" width="15.75" style="2" bestFit="1" customWidth="1"/>
    <col min="59" max="61" width="15.75" style="2" customWidth="1"/>
    <col min="62" max="64" width="23.875" style="2" customWidth="1"/>
    <col min="65" max="65" width="13.75" style="2" bestFit="1" customWidth="1"/>
    <col min="66" max="66" width="13.625" style="13" bestFit="1" customWidth="1"/>
    <col min="67" max="67" width="9.375" style="2" bestFit="1" customWidth="1"/>
    <col min="68" max="68" width="16.125" style="2" bestFit="1" customWidth="1"/>
    <col min="69" max="69" width="18.875" style="2" bestFit="1" customWidth="1"/>
    <col min="70" max="70" width="19.25" style="2" bestFit="1" customWidth="1"/>
    <col min="71" max="71" width="15.875" style="2" bestFit="1" customWidth="1"/>
    <col min="72" max="16384" width="9" style="2"/>
  </cols>
  <sheetData>
    <row r="1" spans="1:18">
      <c r="A1" s="88" t="s">
        <v>186</v>
      </c>
      <c r="C1" s="3"/>
      <c r="D1" s="3"/>
      <c r="E1" s="3"/>
      <c r="F1" s="3"/>
      <c r="G1" s="3"/>
      <c r="H1" s="3"/>
      <c r="I1" s="3"/>
      <c r="J1" s="3"/>
      <c r="K1" s="3"/>
      <c r="L1" s="3"/>
      <c r="M1" s="3"/>
      <c r="N1" s="3"/>
      <c r="O1" s="3"/>
      <c r="P1" s="3"/>
      <c r="Q1" s="3"/>
      <c r="R1" s="3"/>
    </row>
    <row r="2" spans="1:18">
      <c r="A2" s="3" t="s">
        <v>187</v>
      </c>
      <c r="C2" s="3"/>
      <c r="D2" s="3"/>
      <c r="E2" s="3"/>
      <c r="F2" s="3"/>
      <c r="G2" s="3"/>
      <c r="H2" s="3"/>
      <c r="I2" s="3"/>
      <c r="J2" s="3"/>
      <c r="K2" s="3"/>
      <c r="L2" s="3"/>
      <c r="M2" s="3"/>
      <c r="N2" s="3"/>
      <c r="O2" s="3"/>
      <c r="P2" s="3"/>
      <c r="Q2" s="3"/>
      <c r="R2" s="3"/>
    </row>
    <row r="3" spans="1:18">
      <c r="A3" s="3" t="s">
        <v>188</v>
      </c>
      <c r="C3" s="3"/>
      <c r="D3" s="3"/>
      <c r="E3" s="3"/>
      <c r="F3" s="3"/>
      <c r="G3" s="3"/>
      <c r="H3" s="3"/>
      <c r="I3" s="3"/>
      <c r="J3" s="3"/>
      <c r="K3" s="3"/>
      <c r="L3" s="3"/>
      <c r="M3" s="3"/>
      <c r="N3" s="3"/>
      <c r="O3" s="3"/>
      <c r="P3" s="3"/>
      <c r="Q3" s="3"/>
      <c r="R3" s="3"/>
    </row>
    <row r="4" spans="1:18">
      <c r="A4" s="3" t="s">
        <v>189</v>
      </c>
      <c r="C4" s="3"/>
      <c r="D4" s="3"/>
      <c r="E4" s="3"/>
      <c r="F4" s="3"/>
      <c r="G4" s="3"/>
      <c r="H4" s="3"/>
      <c r="I4" s="3"/>
      <c r="J4" s="3"/>
      <c r="K4" s="3"/>
      <c r="L4" s="3"/>
      <c r="M4" s="3"/>
      <c r="N4" s="3"/>
      <c r="O4" s="3"/>
      <c r="P4" s="3"/>
      <c r="Q4" s="3"/>
      <c r="R4" s="3"/>
    </row>
    <row r="5" spans="1:18">
      <c r="A5" s="3" t="s">
        <v>190</v>
      </c>
      <c r="C5" s="3"/>
      <c r="D5" s="3"/>
      <c r="E5" s="3"/>
      <c r="F5" s="3"/>
      <c r="G5" s="3"/>
      <c r="H5" s="3"/>
      <c r="I5" s="3"/>
      <c r="J5" s="3"/>
      <c r="K5" s="3"/>
      <c r="L5" s="3"/>
      <c r="M5" s="3"/>
      <c r="N5" s="3"/>
      <c r="O5" s="3"/>
      <c r="P5" s="3"/>
      <c r="Q5" s="3"/>
      <c r="R5" s="3"/>
    </row>
    <row r="6" spans="1:18">
      <c r="A6" s="3" t="s">
        <v>191</v>
      </c>
      <c r="C6" s="3"/>
      <c r="D6" s="3"/>
      <c r="E6" s="3"/>
      <c r="F6" s="3"/>
      <c r="G6" s="3"/>
      <c r="H6" s="3"/>
      <c r="I6" s="3"/>
      <c r="J6" s="3"/>
      <c r="K6" s="3"/>
      <c r="L6" s="3"/>
      <c r="M6" s="3"/>
      <c r="N6" s="3"/>
      <c r="O6" s="3"/>
      <c r="P6" s="3"/>
      <c r="Q6" s="3"/>
      <c r="R6" s="3"/>
    </row>
    <row r="7" spans="1:18">
      <c r="A7" s="3" t="s">
        <v>1009</v>
      </c>
      <c r="C7" s="3"/>
      <c r="D7" s="3"/>
      <c r="E7" s="3"/>
      <c r="F7" s="3"/>
      <c r="G7" s="3"/>
      <c r="H7" s="3"/>
      <c r="I7" s="3"/>
      <c r="J7" s="3"/>
      <c r="K7" s="3"/>
      <c r="L7" s="3"/>
      <c r="M7" s="3"/>
      <c r="N7" s="3"/>
      <c r="O7" s="3"/>
      <c r="P7" s="3"/>
      <c r="Q7" s="3"/>
      <c r="R7" s="3"/>
    </row>
    <row r="8" spans="1:18">
      <c r="A8" s="3"/>
      <c r="C8" s="3"/>
      <c r="D8" s="3"/>
      <c r="E8" s="3"/>
      <c r="F8" s="3"/>
      <c r="G8" s="3"/>
      <c r="H8" s="3"/>
      <c r="I8" s="3"/>
      <c r="J8" s="3"/>
      <c r="K8" s="3"/>
      <c r="L8" s="3"/>
      <c r="M8" s="3"/>
      <c r="N8" s="3"/>
      <c r="O8" s="3"/>
      <c r="P8" s="3"/>
      <c r="Q8" s="3"/>
      <c r="R8" s="3"/>
    </row>
    <row r="9" spans="1:18">
      <c r="A9" s="3" t="s">
        <v>115</v>
      </c>
      <c r="B9" s="3"/>
      <c r="C9" s="3"/>
      <c r="D9" s="3"/>
      <c r="E9" s="3"/>
      <c r="F9" s="3"/>
      <c r="G9" s="3"/>
      <c r="H9" s="3"/>
      <c r="I9" s="3"/>
      <c r="J9" s="3"/>
      <c r="K9" s="3"/>
      <c r="L9" s="3"/>
      <c r="M9" s="3"/>
      <c r="N9" s="3"/>
      <c r="O9" s="3"/>
      <c r="P9" s="3"/>
      <c r="Q9" s="3"/>
      <c r="R9" s="3"/>
    </row>
    <row r="10" spans="1:18">
      <c r="A10" s="3" t="s">
        <v>116</v>
      </c>
      <c r="B10" s="3"/>
      <c r="C10" s="3"/>
      <c r="D10" s="3"/>
      <c r="E10" s="3"/>
      <c r="F10" s="3"/>
      <c r="G10" s="3"/>
      <c r="H10" s="3"/>
      <c r="I10" s="3"/>
      <c r="J10" s="3"/>
      <c r="K10" s="3"/>
      <c r="L10" s="3"/>
      <c r="M10" s="3"/>
      <c r="N10" s="3"/>
      <c r="O10" s="3"/>
      <c r="P10" s="3"/>
      <c r="Q10" s="3"/>
      <c r="R10" s="3"/>
    </row>
    <row r="11" spans="1:18">
      <c r="A11" s="3"/>
      <c r="B11" s="3"/>
      <c r="C11" s="3"/>
      <c r="D11" s="3"/>
      <c r="E11" s="3"/>
      <c r="F11" s="3"/>
      <c r="G11" s="3"/>
      <c r="H11" s="3"/>
      <c r="I11" s="3"/>
      <c r="J11" s="3"/>
      <c r="K11" s="3"/>
      <c r="L11" s="3"/>
      <c r="M11" s="3"/>
      <c r="N11" s="3"/>
      <c r="O11" s="3"/>
      <c r="P11" s="3"/>
      <c r="Q11" s="3"/>
      <c r="R11" s="3"/>
    </row>
    <row r="12" spans="1:18">
      <c r="A12" s="3"/>
      <c r="B12" s="3" t="s">
        <v>117</v>
      </c>
      <c r="C12" s="3"/>
      <c r="D12" s="3"/>
      <c r="E12" s="3"/>
      <c r="F12" s="3"/>
      <c r="G12" s="3"/>
      <c r="H12" s="3"/>
      <c r="I12" s="3"/>
      <c r="J12" s="3"/>
      <c r="K12" s="3"/>
      <c r="L12" s="3"/>
      <c r="M12" s="3"/>
      <c r="N12" s="3"/>
      <c r="O12" s="3"/>
      <c r="P12" s="3"/>
      <c r="Q12" s="3"/>
      <c r="R12" s="3"/>
    </row>
    <row r="13" spans="1:18">
      <c r="A13" s="3"/>
      <c r="B13" s="3" t="s">
        <v>118</v>
      </c>
      <c r="E13" s="3"/>
      <c r="F13" s="3"/>
      <c r="G13" s="3"/>
      <c r="H13" s="3"/>
      <c r="I13" s="3"/>
      <c r="J13" s="3"/>
      <c r="K13" s="3"/>
      <c r="L13" s="3"/>
      <c r="M13" s="3"/>
      <c r="N13" s="3"/>
      <c r="O13" s="3"/>
      <c r="P13" s="3"/>
      <c r="Q13" s="3"/>
      <c r="R13" s="3"/>
    </row>
    <row r="14" spans="1:18">
      <c r="A14" s="3"/>
      <c r="B14" s="3"/>
      <c r="C14" s="3" t="s">
        <v>119</v>
      </c>
      <c r="D14" s="3"/>
      <c r="E14" s="3"/>
      <c r="F14" s="3"/>
      <c r="G14" s="3"/>
      <c r="H14" s="3"/>
      <c r="I14" s="3"/>
      <c r="J14" s="3"/>
      <c r="K14" s="3"/>
      <c r="L14" s="3"/>
      <c r="M14" s="3"/>
      <c r="N14" s="3"/>
      <c r="O14" s="3"/>
      <c r="P14" s="3"/>
      <c r="Q14" s="3"/>
      <c r="R14" s="3"/>
    </row>
    <row r="15" spans="1:18">
      <c r="A15" s="3"/>
      <c r="B15" s="3"/>
      <c r="C15" s="3" t="s">
        <v>120</v>
      </c>
      <c r="D15" s="3"/>
      <c r="E15" s="3"/>
      <c r="F15" s="3"/>
      <c r="G15" s="3"/>
      <c r="H15" s="3"/>
      <c r="I15" s="3"/>
      <c r="J15" s="3"/>
      <c r="K15" s="3"/>
      <c r="L15" s="3"/>
      <c r="M15" s="3"/>
      <c r="N15" s="3"/>
      <c r="O15" s="3"/>
      <c r="P15" s="3"/>
      <c r="Q15" s="3"/>
      <c r="R15" s="3"/>
    </row>
    <row r="16" spans="1:18">
      <c r="A16" s="3"/>
      <c r="B16" s="3"/>
      <c r="C16" s="2" t="s">
        <v>121</v>
      </c>
      <c r="D16" s="3"/>
      <c r="E16" s="3"/>
      <c r="F16" s="3"/>
      <c r="G16" s="3"/>
      <c r="H16" s="3"/>
      <c r="I16" s="3"/>
      <c r="J16" s="3"/>
      <c r="K16" s="3"/>
      <c r="L16" s="3"/>
      <c r="M16" s="3"/>
      <c r="N16" s="3"/>
      <c r="O16" s="3"/>
      <c r="P16" s="3"/>
      <c r="Q16" s="3"/>
      <c r="R16" s="3"/>
    </row>
    <row r="17" spans="1:18">
      <c r="A17" s="3"/>
      <c r="B17" s="3"/>
      <c r="C17" s="3" t="s">
        <v>122</v>
      </c>
      <c r="D17" s="3"/>
      <c r="E17" s="3"/>
      <c r="F17" s="3"/>
      <c r="G17" s="3"/>
      <c r="H17" s="3"/>
      <c r="I17" s="3"/>
      <c r="J17" s="3"/>
      <c r="K17" s="3"/>
      <c r="L17" s="3"/>
      <c r="M17" s="3"/>
      <c r="N17" s="3"/>
      <c r="O17" s="3"/>
      <c r="P17" s="3"/>
      <c r="Q17" s="3"/>
      <c r="R17" s="3"/>
    </row>
    <row r="18" spans="1:18">
      <c r="A18" s="3"/>
      <c r="B18" s="3"/>
      <c r="C18" s="2" t="s">
        <v>123</v>
      </c>
      <c r="D18" s="3"/>
      <c r="E18" s="3"/>
      <c r="F18" s="3"/>
      <c r="G18" s="3"/>
      <c r="H18" s="3"/>
      <c r="I18" s="3"/>
      <c r="J18" s="3"/>
      <c r="K18" s="3"/>
      <c r="L18" s="3"/>
      <c r="M18" s="3"/>
      <c r="N18" s="3"/>
      <c r="O18" s="3"/>
      <c r="P18" s="3"/>
      <c r="Q18" s="3"/>
      <c r="R18" s="3"/>
    </row>
    <row r="19" spans="1:18">
      <c r="A19" s="3"/>
      <c r="B19" s="3"/>
      <c r="C19" s="2" t="s">
        <v>192</v>
      </c>
      <c r="D19" s="3"/>
      <c r="E19" s="3"/>
      <c r="F19" s="3"/>
      <c r="G19" s="3"/>
      <c r="H19" s="3"/>
      <c r="I19" s="3"/>
      <c r="J19" s="3"/>
      <c r="K19" s="3"/>
      <c r="L19" s="3"/>
      <c r="M19" s="3"/>
      <c r="N19" s="3"/>
      <c r="O19" s="3"/>
      <c r="P19" s="3"/>
      <c r="Q19" s="3"/>
      <c r="R19" s="3"/>
    </row>
    <row r="20" spans="1:18">
      <c r="A20" s="3"/>
      <c r="B20" s="3"/>
      <c r="D20" s="3" t="s">
        <v>124</v>
      </c>
      <c r="E20" s="3"/>
      <c r="F20" s="3"/>
      <c r="G20" s="3"/>
      <c r="H20" s="3"/>
      <c r="I20" s="3"/>
      <c r="J20" s="3"/>
      <c r="K20" s="3"/>
      <c r="L20" s="3"/>
      <c r="M20" s="3"/>
      <c r="N20" s="3"/>
      <c r="O20" s="3"/>
      <c r="P20" s="3"/>
      <c r="Q20" s="3"/>
      <c r="R20" s="3"/>
    </row>
    <row r="21" spans="1:18">
      <c r="A21" s="3"/>
      <c r="B21" s="3"/>
      <c r="C21" s="3" t="s">
        <v>125</v>
      </c>
      <c r="D21" s="3"/>
      <c r="E21" s="3"/>
      <c r="F21" s="3"/>
      <c r="G21" s="3"/>
      <c r="H21" s="3"/>
      <c r="I21" s="3"/>
      <c r="J21" s="3"/>
      <c r="K21" s="3"/>
      <c r="L21" s="3"/>
      <c r="M21" s="3"/>
      <c r="N21" s="3"/>
      <c r="O21" s="3"/>
      <c r="P21" s="3"/>
      <c r="Q21" s="3"/>
      <c r="R21" s="3"/>
    </row>
    <row r="22" spans="1:18">
      <c r="A22" s="3"/>
      <c r="B22" s="3"/>
      <c r="D22" s="3"/>
      <c r="E22" s="3"/>
      <c r="F22" s="3"/>
      <c r="G22" s="3"/>
      <c r="H22" s="3"/>
      <c r="I22" s="3"/>
      <c r="J22" s="3"/>
      <c r="K22" s="3"/>
      <c r="L22" s="3"/>
      <c r="M22" s="3"/>
      <c r="N22" s="3"/>
      <c r="O22" s="3"/>
      <c r="P22" s="3"/>
      <c r="Q22" s="3"/>
      <c r="R22" s="3"/>
    </row>
    <row r="23" spans="1:18">
      <c r="A23" s="3"/>
      <c r="B23" s="3"/>
      <c r="C23" s="3" t="s">
        <v>126</v>
      </c>
      <c r="D23" s="3"/>
      <c r="E23" s="3"/>
      <c r="F23" s="3"/>
      <c r="G23" s="3"/>
      <c r="H23" s="3"/>
      <c r="I23" s="3"/>
      <c r="J23" s="3"/>
      <c r="K23" s="3"/>
      <c r="L23" s="3"/>
      <c r="M23" s="3"/>
      <c r="N23" s="3"/>
      <c r="O23" s="3"/>
      <c r="P23" s="3"/>
      <c r="Q23" s="3"/>
      <c r="R23" s="3"/>
    </row>
    <row r="24" spans="1:18">
      <c r="A24" s="3"/>
      <c r="B24" s="3"/>
      <c r="D24" s="3"/>
      <c r="E24" s="3"/>
      <c r="F24" s="3"/>
      <c r="G24" s="3"/>
      <c r="H24" s="3"/>
      <c r="I24" s="3"/>
      <c r="J24" s="3"/>
      <c r="K24" s="3"/>
      <c r="L24" s="3"/>
      <c r="M24" s="3"/>
      <c r="N24" s="3"/>
      <c r="O24" s="3"/>
      <c r="P24" s="3"/>
      <c r="Q24" s="3"/>
      <c r="R24" s="3"/>
    </row>
    <row r="25" spans="1:18">
      <c r="A25" s="3"/>
      <c r="B25" s="3" t="s">
        <v>193</v>
      </c>
      <c r="D25" s="3"/>
      <c r="E25" s="3"/>
      <c r="F25" s="3"/>
      <c r="G25" s="3"/>
      <c r="H25" s="3"/>
      <c r="I25" s="3"/>
      <c r="J25" s="3"/>
      <c r="K25" s="3"/>
      <c r="L25" s="3"/>
      <c r="M25" s="3"/>
      <c r="N25" s="3"/>
      <c r="O25" s="3"/>
      <c r="P25" s="3"/>
      <c r="Q25" s="3"/>
      <c r="R25" s="3"/>
    </row>
    <row r="26" spans="1:18">
      <c r="A26" s="3"/>
      <c r="B26" s="3"/>
      <c r="C26" s="2" t="s">
        <v>194</v>
      </c>
      <c r="D26" s="3"/>
      <c r="E26" s="3"/>
      <c r="F26" s="3"/>
      <c r="G26" s="3"/>
      <c r="H26" s="3"/>
      <c r="I26" s="3"/>
      <c r="J26" s="3"/>
      <c r="K26" s="3"/>
      <c r="L26" s="3"/>
      <c r="M26" s="3"/>
      <c r="N26" s="3"/>
      <c r="O26" s="3"/>
      <c r="P26" s="3"/>
      <c r="Q26" s="3"/>
      <c r="R26" s="3"/>
    </row>
    <row r="27" spans="1:18">
      <c r="A27" s="3"/>
      <c r="B27" s="3"/>
      <c r="C27" s="2" t="s">
        <v>195</v>
      </c>
      <c r="D27" s="3"/>
      <c r="E27" s="3"/>
      <c r="F27" s="3"/>
      <c r="G27" s="3"/>
      <c r="H27" s="3"/>
      <c r="I27" s="3"/>
      <c r="J27" s="3"/>
      <c r="K27" s="3"/>
      <c r="L27" s="3"/>
      <c r="M27" s="3"/>
      <c r="N27" s="3"/>
      <c r="O27" s="3"/>
      <c r="P27" s="3"/>
      <c r="Q27" s="3"/>
      <c r="R27" s="3"/>
    </row>
    <row r="28" spans="1:18">
      <c r="A28" s="3"/>
      <c r="B28" s="3"/>
      <c r="C28" s="2" t="s">
        <v>196</v>
      </c>
      <c r="D28" s="3"/>
      <c r="E28" s="3"/>
      <c r="F28" s="3"/>
      <c r="G28" s="3"/>
      <c r="H28" s="3"/>
      <c r="I28" s="3"/>
      <c r="J28" s="3"/>
      <c r="K28" s="3"/>
      <c r="L28" s="3"/>
      <c r="M28" s="3"/>
      <c r="N28" s="3"/>
      <c r="O28" s="3"/>
      <c r="P28" s="3"/>
      <c r="Q28" s="3"/>
      <c r="R28" s="3"/>
    </row>
    <row r="29" spans="1:18">
      <c r="A29" s="3"/>
      <c r="B29" s="3"/>
      <c r="C29" s="2" t="s">
        <v>197</v>
      </c>
      <c r="D29" s="3"/>
      <c r="E29" s="3"/>
      <c r="F29" s="3"/>
      <c r="G29" s="3"/>
      <c r="H29" s="3"/>
      <c r="I29" s="3"/>
      <c r="J29" s="3"/>
      <c r="K29" s="3"/>
      <c r="L29" s="3"/>
      <c r="M29" s="3"/>
      <c r="N29" s="3"/>
      <c r="O29" s="3"/>
      <c r="P29" s="3"/>
      <c r="Q29" s="3"/>
      <c r="R29" s="3"/>
    </row>
    <row r="30" spans="1:18">
      <c r="A30" s="3"/>
      <c r="B30" s="3" t="s">
        <v>127</v>
      </c>
      <c r="C30" s="3"/>
      <c r="D30" s="3"/>
      <c r="E30" s="3"/>
      <c r="F30" s="3"/>
      <c r="G30" s="3"/>
      <c r="H30" s="3"/>
      <c r="I30" s="3"/>
      <c r="J30" s="3"/>
      <c r="K30" s="3"/>
      <c r="L30" s="3"/>
      <c r="M30" s="3"/>
      <c r="N30" s="3"/>
      <c r="O30" s="3"/>
      <c r="P30" s="3"/>
      <c r="Q30" s="3"/>
      <c r="R30" s="3"/>
    </row>
    <row r="31" spans="1:18">
      <c r="A31" s="3"/>
      <c r="B31" s="3" t="s">
        <v>1008</v>
      </c>
      <c r="C31" s="3"/>
      <c r="D31" s="3"/>
      <c r="E31" s="3"/>
      <c r="F31" s="3"/>
      <c r="G31" s="3"/>
      <c r="H31" s="3"/>
      <c r="I31" s="3"/>
      <c r="J31" s="3"/>
      <c r="K31" s="3"/>
      <c r="L31" s="3"/>
      <c r="M31" s="3"/>
      <c r="N31" s="3"/>
      <c r="O31" s="3"/>
      <c r="P31" s="3"/>
      <c r="Q31" s="3"/>
      <c r="R31" s="3"/>
    </row>
    <row r="32" spans="1:18">
      <c r="A32" s="3"/>
      <c r="B32" s="3"/>
      <c r="C32" s="3" t="s">
        <v>128</v>
      </c>
      <c r="D32" s="3"/>
      <c r="E32" s="3"/>
      <c r="F32" s="3"/>
      <c r="G32" s="3"/>
      <c r="H32" s="3"/>
      <c r="I32" s="3"/>
      <c r="J32" s="3"/>
      <c r="K32" s="3"/>
      <c r="L32" s="3"/>
      <c r="M32" s="3"/>
      <c r="N32" s="3"/>
      <c r="O32" s="3"/>
      <c r="P32" s="3"/>
      <c r="Q32" s="3"/>
      <c r="R32" s="3"/>
    </row>
    <row r="33" spans="1:18">
      <c r="A33" s="3"/>
      <c r="B33" s="3"/>
      <c r="C33" s="3" t="s">
        <v>129</v>
      </c>
      <c r="D33" s="3"/>
      <c r="E33" s="3"/>
      <c r="F33" s="3"/>
      <c r="G33" s="3"/>
      <c r="H33" s="3"/>
      <c r="I33" s="3"/>
      <c r="J33" s="3"/>
      <c r="K33" s="3"/>
      <c r="L33" s="3"/>
      <c r="M33" s="3"/>
      <c r="N33" s="3"/>
      <c r="O33" s="3"/>
      <c r="P33" s="3"/>
      <c r="Q33" s="3"/>
      <c r="R33" s="3"/>
    </row>
    <row r="34" spans="1:18">
      <c r="A34" s="3"/>
      <c r="B34" s="3"/>
      <c r="C34" s="3" t="s">
        <v>130</v>
      </c>
      <c r="D34" s="3"/>
      <c r="E34" s="3"/>
      <c r="F34" s="3"/>
      <c r="G34" s="3"/>
      <c r="H34" s="3"/>
      <c r="I34" s="3"/>
      <c r="J34" s="3"/>
      <c r="K34" s="3"/>
      <c r="L34" s="3"/>
      <c r="M34" s="3"/>
      <c r="N34" s="3"/>
      <c r="O34" s="3"/>
      <c r="P34" s="3"/>
      <c r="Q34" s="3"/>
      <c r="R34" s="3"/>
    </row>
    <row r="35" spans="1:18">
      <c r="A35" s="3"/>
      <c r="B35" s="3"/>
      <c r="C35" s="3" t="s">
        <v>198</v>
      </c>
      <c r="D35" s="3"/>
      <c r="E35" s="3"/>
      <c r="F35" s="3"/>
      <c r="G35" s="3"/>
      <c r="H35" s="3"/>
      <c r="I35" s="3"/>
      <c r="J35" s="3"/>
      <c r="K35" s="3"/>
      <c r="L35" s="3"/>
      <c r="M35" s="3"/>
      <c r="N35" s="3"/>
      <c r="O35" s="3"/>
      <c r="P35" s="3"/>
      <c r="Q35" s="3"/>
      <c r="R35" s="3"/>
    </row>
    <row r="36" spans="1:18">
      <c r="A36" s="3"/>
      <c r="B36" s="3"/>
      <c r="C36" s="3" t="s">
        <v>199</v>
      </c>
      <c r="D36" s="3"/>
      <c r="E36" s="3"/>
      <c r="F36" s="3"/>
      <c r="G36" s="3"/>
      <c r="H36" s="3"/>
      <c r="I36" s="3"/>
      <c r="J36" s="3"/>
      <c r="K36" s="3"/>
      <c r="L36" s="3"/>
      <c r="M36" s="3"/>
      <c r="N36" s="3"/>
      <c r="O36" s="3"/>
      <c r="P36" s="3"/>
      <c r="Q36" s="3"/>
      <c r="R36" s="3"/>
    </row>
    <row r="37" spans="1:18">
      <c r="A37" s="3"/>
      <c r="B37" s="3"/>
      <c r="C37" s="3" t="s">
        <v>131</v>
      </c>
      <c r="D37" s="3"/>
      <c r="E37" s="3"/>
      <c r="F37" s="3"/>
      <c r="G37" s="3"/>
      <c r="H37" s="3"/>
      <c r="I37" s="3"/>
      <c r="J37" s="3"/>
      <c r="K37" s="3"/>
      <c r="L37" s="3"/>
      <c r="M37" s="3"/>
      <c r="N37" s="3"/>
      <c r="O37" s="3"/>
      <c r="P37" s="3"/>
      <c r="Q37" s="3"/>
      <c r="R37" s="3"/>
    </row>
    <row r="38" spans="1:18">
      <c r="A38" s="3"/>
      <c r="B38" s="3"/>
      <c r="C38" s="3" t="s">
        <v>132</v>
      </c>
      <c r="D38" s="3"/>
      <c r="E38" s="3"/>
      <c r="F38" s="3"/>
      <c r="G38" s="3"/>
      <c r="H38" s="3"/>
      <c r="I38" s="3"/>
      <c r="J38" s="3"/>
      <c r="K38" s="3"/>
      <c r="L38" s="3"/>
      <c r="M38" s="3"/>
      <c r="N38" s="3"/>
      <c r="O38" s="3"/>
      <c r="P38" s="3"/>
      <c r="Q38" s="3"/>
      <c r="R38" s="3"/>
    </row>
    <row r="39" spans="1:18">
      <c r="A39" s="3"/>
      <c r="B39" s="3"/>
      <c r="C39" s="3" t="s">
        <v>133</v>
      </c>
      <c r="D39" s="3"/>
      <c r="E39" s="3"/>
      <c r="F39" s="3"/>
      <c r="G39" s="3"/>
      <c r="H39" s="3"/>
      <c r="I39" s="3"/>
      <c r="J39" s="3"/>
      <c r="K39" s="3"/>
      <c r="L39" s="3"/>
      <c r="M39" s="3"/>
      <c r="N39" s="3"/>
      <c r="O39" s="3"/>
      <c r="P39" s="3"/>
      <c r="Q39" s="3"/>
      <c r="R39" s="3"/>
    </row>
    <row r="40" spans="1:18">
      <c r="A40" s="3"/>
      <c r="B40" s="3"/>
      <c r="C40" s="3" t="s">
        <v>134</v>
      </c>
      <c r="D40" s="3"/>
      <c r="E40" s="3"/>
      <c r="F40" s="3"/>
      <c r="G40" s="3"/>
      <c r="H40" s="3"/>
      <c r="I40" s="3"/>
      <c r="J40" s="3"/>
      <c r="K40" s="3"/>
      <c r="L40" s="3"/>
      <c r="M40" s="3"/>
      <c r="N40" s="3"/>
      <c r="O40" s="3"/>
      <c r="P40" s="3"/>
      <c r="Q40" s="3"/>
      <c r="R40" s="3"/>
    </row>
    <row r="41" spans="1:18">
      <c r="A41" s="3"/>
      <c r="B41" s="3"/>
      <c r="C41" s="3" t="s">
        <v>135</v>
      </c>
      <c r="D41" s="3"/>
      <c r="E41" s="3"/>
      <c r="F41" s="3"/>
      <c r="G41" s="3"/>
      <c r="H41" s="3"/>
      <c r="I41" s="3"/>
      <c r="J41" s="3"/>
      <c r="K41" s="3"/>
      <c r="L41" s="3"/>
      <c r="M41" s="3"/>
      <c r="N41" s="3"/>
      <c r="O41" s="3"/>
      <c r="P41" s="3"/>
      <c r="Q41" s="3"/>
      <c r="R41" s="3"/>
    </row>
    <row r="42" spans="1:18">
      <c r="A42" s="3"/>
      <c r="B42" s="3"/>
      <c r="C42" s="3" t="s">
        <v>136</v>
      </c>
      <c r="D42" s="3"/>
      <c r="E42" s="3"/>
      <c r="F42" s="3"/>
      <c r="G42" s="3"/>
      <c r="H42" s="3"/>
      <c r="I42" s="3"/>
      <c r="J42" s="3"/>
      <c r="K42" s="3"/>
      <c r="L42" s="3"/>
      <c r="M42" s="3"/>
      <c r="N42" s="3"/>
      <c r="O42" s="3"/>
      <c r="P42" s="3"/>
      <c r="Q42" s="3"/>
      <c r="R42" s="3"/>
    </row>
    <row r="43" spans="1:18">
      <c r="A43" s="3"/>
      <c r="B43" s="3"/>
      <c r="C43" s="3" t="s">
        <v>137</v>
      </c>
      <c r="D43" s="3"/>
      <c r="E43" s="3"/>
      <c r="F43" s="3"/>
      <c r="G43" s="3"/>
      <c r="H43" s="3"/>
      <c r="I43" s="3"/>
      <c r="J43" s="3"/>
      <c r="K43" s="3"/>
      <c r="L43" s="3"/>
      <c r="M43" s="3"/>
      <c r="N43" s="3"/>
      <c r="O43" s="3"/>
      <c r="P43" s="3"/>
      <c r="Q43" s="3"/>
      <c r="R43" s="3"/>
    </row>
    <row r="44" spans="1:18">
      <c r="A44" s="3"/>
      <c r="B44" s="3"/>
      <c r="C44" s="3" t="s">
        <v>138</v>
      </c>
      <c r="D44" s="3"/>
      <c r="E44" s="3"/>
      <c r="F44" s="3"/>
      <c r="G44" s="3"/>
      <c r="H44" s="3"/>
      <c r="I44" s="3"/>
      <c r="J44" s="3"/>
      <c r="K44" s="3"/>
      <c r="L44" s="3"/>
      <c r="M44" s="3"/>
      <c r="N44" s="3"/>
      <c r="O44" s="3"/>
      <c r="P44" s="3"/>
      <c r="Q44" s="3"/>
      <c r="R44" s="3"/>
    </row>
    <row r="45" spans="1:18">
      <c r="A45" s="3"/>
      <c r="B45" s="3"/>
      <c r="C45" s="3" t="s">
        <v>200</v>
      </c>
      <c r="D45" s="3"/>
      <c r="E45" s="3"/>
      <c r="F45" s="3"/>
      <c r="G45" s="3"/>
      <c r="H45" s="3"/>
      <c r="I45" s="3"/>
      <c r="J45" s="3"/>
      <c r="K45" s="3"/>
      <c r="L45" s="3"/>
      <c r="M45" s="3"/>
      <c r="N45" s="3"/>
      <c r="O45" s="3"/>
      <c r="P45" s="3"/>
      <c r="Q45" s="3"/>
      <c r="R45" s="3"/>
    </row>
    <row r="46" spans="1:18">
      <c r="A46" s="3"/>
      <c r="B46" s="3"/>
      <c r="C46" s="3" t="s">
        <v>139</v>
      </c>
      <c r="D46" s="3"/>
      <c r="E46" s="3"/>
      <c r="F46" s="3"/>
      <c r="G46" s="3"/>
      <c r="H46" s="3"/>
      <c r="I46" s="3"/>
      <c r="J46" s="3"/>
      <c r="K46" s="3"/>
      <c r="L46" s="3"/>
      <c r="M46" s="3"/>
      <c r="N46" s="3"/>
      <c r="O46" s="3"/>
      <c r="P46" s="3"/>
      <c r="Q46" s="3"/>
      <c r="R46" s="3"/>
    </row>
    <row r="47" spans="1:18">
      <c r="A47" s="3"/>
      <c r="B47" s="3" t="s">
        <v>0</v>
      </c>
      <c r="C47" s="3"/>
      <c r="D47" s="3"/>
      <c r="E47" s="3"/>
      <c r="F47" s="3"/>
      <c r="G47" s="3"/>
      <c r="H47" s="3"/>
      <c r="I47" s="3"/>
      <c r="J47" s="3"/>
      <c r="K47" s="3"/>
      <c r="L47" s="3"/>
      <c r="M47" s="3"/>
      <c r="N47" s="3"/>
      <c r="O47" s="3"/>
      <c r="P47" s="3"/>
      <c r="Q47" s="3"/>
      <c r="R47" s="3"/>
    </row>
    <row r="48" spans="1:18">
      <c r="A48" s="3"/>
      <c r="B48" s="3"/>
      <c r="C48" s="3" t="s">
        <v>140</v>
      </c>
      <c r="D48" s="3"/>
      <c r="E48" s="3"/>
      <c r="F48" s="3"/>
      <c r="G48" s="3"/>
      <c r="H48" s="3"/>
      <c r="I48" s="3"/>
      <c r="J48" s="3"/>
      <c r="K48" s="3"/>
      <c r="L48" s="3"/>
      <c r="M48" s="3"/>
      <c r="N48" s="3"/>
      <c r="O48" s="3"/>
      <c r="P48" s="3"/>
      <c r="Q48" s="3"/>
      <c r="R48" s="3"/>
    </row>
    <row r="49" spans="1:23">
      <c r="A49" s="3"/>
      <c r="B49" s="3"/>
      <c r="C49" s="3" t="s">
        <v>141</v>
      </c>
      <c r="D49" s="3"/>
      <c r="E49" s="3"/>
      <c r="F49" s="3"/>
      <c r="G49" s="3"/>
      <c r="H49" s="3"/>
      <c r="I49" s="3"/>
      <c r="J49" s="3"/>
      <c r="K49" s="3"/>
      <c r="L49" s="3"/>
      <c r="M49" s="3"/>
      <c r="N49" s="3"/>
      <c r="O49" s="3"/>
      <c r="P49" s="3"/>
      <c r="Q49" s="3"/>
      <c r="R49" s="3"/>
    </row>
    <row r="50" spans="1:23">
      <c r="A50" s="3"/>
      <c r="B50" s="3"/>
      <c r="C50" s="3" t="s">
        <v>142</v>
      </c>
      <c r="D50" s="3"/>
      <c r="E50" s="3"/>
      <c r="F50" s="3"/>
      <c r="G50" s="3"/>
      <c r="H50" s="3"/>
      <c r="I50" s="3"/>
      <c r="J50" s="3"/>
      <c r="K50" s="3"/>
      <c r="L50" s="3"/>
      <c r="M50" s="3"/>
      <c r="N50" s="3"/>
      <c r="O50" s="3"/>
      <c r="P50" s="3"/>
      <c r="Q50" s="3"/>
      <c r="R50" s="3"/>
    </row>
    <row r="51" spans="1:23">
      <c r="A51" s="3"/>
      <c r="B51" s="3"/>
      <c r="C51" s="3" t="s">
        <v>143</v>
      </c>
      <c r="D51" s="3"/>
      <c r="E51" s="3"/>
      <c r="F51" s="3"/>
      <c r="G51" s="3"/>
      <c r="H51" s="3"/>
      <c r="I51" s="3"/>
      <c r="J51" s="3"/>
      <c r="K51" s="3"/>
      <c r="L51" s="3"/>
      <c r="P51" s="3"/>
      <c r="Q51" s="3"/>
      <c r="R51" s="3"/>
    </row>
    <row r="52" spans="1:23">
      <c r="A52" s="3"/>
      <c r="B52" s="3"/>
      <c r="C52" s="2" t="s">
        <v>2</v>
      </c>
      <c r="E52" s="3"/>
      <c r="F52" s="3"/>
      <c r="G52" s="3"/>
      <c r="H52" s="3"/>
      <c r="I52" s="3"/>
      <c r="J52" s="3"/>
      <c r="K52" s="3"/>
      <c r="L52" s="3"/>
      <c r="P52" s="3"/>
      <c r="Q52" s="3"/>
      <c r="R52" s="3"/>
    </row>
    <row r="53" spans="1:23">
      <c r="A53" s="3"/>
      <c r="B53" s="3"/>
      <c r="C53" s="2">
        <v>5</v>
      </c>
      <c r="D53" s="10">
        <v>0.1</v>
      </c>
      <c r="E53" s="3"/>
      <c r="F53" s="3"/>
      <c r="G53" s="3"/>
      <c r="H53" s="3"/>
      <c r="I53" s="3"/>
      <c r="J53" s="3"/>
      <c r="K53" s="3"/>
      <c r="L53" s="3"/>
      <c r="P53" s="3"/>
      <c r="Q53" s="3"/>
      <c r="R53" s="3"/>
    </row>
    <row r="54" spans="1:23">
      <c r="A54" s="3"/>
      <c r="B54" s="3"/>
      <c r="C54" s="2">
        <v>4</v>
      </c>
      <c r="D54" s="10">
        <v>0.25</v>
      </c>
      <c r="E54" s="3"/>
      <c r="F54" s="3"/>
      <c r="G54" s="3"/>
      <c r="H54" s="3"/>
      <c r="I54" s="3"/>
      <c r="J54" s="3"/>
      <c r="K54" s="3"/>
      <c r="L54" s="3"/>
      <c r="P54" s="3"/>
      <c r="Q54" s="3"/>
      <c r="R54" s="3"/>
    </row>
    <row r="55" spans="1:23">
      <c r="A55" s="3"/>
      <c r="B55" s="3"/>
      <c r="C55" s="2">
        <v>3</v>
      </c>
      <c r="D55" s="10">
        <v>0.5</v>
      </c>
      <c r="E55" s="3"/>
      <c r="F55" s="3"/>
      <c r="G55" s="3"/>
      <c r="H55" s="3"/>
      <c r="I55" s="3"/>
      <c r="J55" s="3"/>
      <c r="K55" s="3"/>
      <c r="L55" s="3"/>
      <c r="P55" s="3"/>
      <c r="Q55" s="3"/>
      <c r="R55" s="3"/>
    </row>
    <row r="56" spans="1:23">
      <c r="A56" s="3"/>
      <c r="B56" s="3"/>
      <c r="C56" s="2">
        <v>2</v>
      </c>
      <c r="D56" s="10">
        <v>0.75</v>
      </c>
      <c r="E56" s="3"/>
      <c r="F56" s="3"/>
      <c r="G56" s="5"/>
      <c r="H56" s="90"/>
      <c r="I56" s="3"/>
      <c r="J56" s="3"/>
      <c r="K56" s="3"/>
      <c r="L56" s="3"/>
      <c r="P56" s="3"/>
      <c r="R56" s="5"/>
    </row>
    <row r="57" spans="1:23">
      <c r="A57" s="3"/>
      <c r="B57" s="3"/>
      <c r="C57" s="2">
        <v>1</v>
      </c>
      <c r="D57" s="10">
        <v>0.85</v>
      </c>
      <c r="E57" s="3"/>
      <c r="G57" s="6"/>
      <c r="H57" s="90"/>
      <c r="K57" s="3"/>
      <c r="L57" s="3"/>
      <c r="P57" s="3"/>
      <c r="R57" s="6"/>
    </row>
    <row r="58" spans="1:23">
      <c r="A58" s="3"/>
      <c r="B58" s="3"/>
      <c r="C58" s="2">
        <v>0</v>
      </c>
      <c r="D58" s="10">
        <v>1</v>
      </c>
      <c r="E58" s="3"/>
      <c r="G58" s="6"/>
      <c r="H58" s="90"/>
      <c r="K58" s="3"/>
      <c r="L58" s="3"/>
      <c r="P58" s="3"/>
      <c r="R58" s="6"/>
      <c r="T58" s="16"/>
      <c r="U58" s="16"/>
      <c r="V58" s="16"/>
      <c r="W58" s="16"/>
    </row>
    <row r="59" spans="1:23">
      <c r="A59" s="3"/>
      <c r="B59" s="3"/>
      <c r="C59" s="2">
        <v>-1</v>
      </c>
      <c r="D59" s="10">
        <v>1.1499999999999999</v>
      </c>
      <c r="E59" s="3"/>
      <c r="F59" s="3"/>
      <c r="G59" s="5"/>
      <c r="K59" s="3"/>
      <c r="L59" s="3"/>
      <c r="P59" s="3"/>
      <c r="R59" s="5"/>
      <c r="T59" s="16"/>
      <c r="U59" s="16"/>
      <c r="V59" s="16"/>
      <c r="W59" s="16"/>
    </row>
    <row r="60" spans="1:23">
      <c r="A60" s="3"/>
      <c r="B60" s="3"/>
      <c r="C60" s="2">
        <v>-2</v>
      </c>
      <c r="D60" s="10">
        <v>1.25</v>
      </c>
      <c r="E60" s="3"/>
      <c r="F60" s="3"/>
      <c r="G60" s="3"/>
      <c r="I60" s="3"/>
      <c r="J60" s="3"/>
      <c r="K60" s="3"/>
      <c r="L60" s="3"/>
      <c r="P60" s="3"/>
      <c r="R60" s="7"/>
      <c r="T60" s="16"/>
      <c r="U60" s="16"/>
      <c r="V60" s="16"/>
      <c r="W60" s="16"/>
    </row>
    <row r="61" spans="1:23">
      <c r="A61" s="3"/>
      <c r="B61" s="3"/>
      <c r="C61" s="2">
        <v>-3</v>
      </c>
      <c r="D61" s="10">
        <v>1.5</v>
      </c>
      <c r="E61" s="3"/>
      <c r="F61" s="3"/>
      <c r="G61" s="3"/>
      <c r="H61" s="3"/>
      <c r="I61" s="3"/>
      <c r="J61" s="3"/>
      <c r="K61" s="3"/>
      <c r="L61" s="3"/>
      <c r="P61" s="3"/>
      <c r="R61" s="7"/>
      <c r="T61" s="16"/>
      <c r="U61" s="16"/>
      <c r="V61" s="16"/>
      <c r="W61" s="16"/>
    </row>
    <row r="62" spans="1:23">
      <c r="A62" s="3"/>
      <c r="B62" s="3"/>
      <c r="C62" s="2">
        <v>-4</v>
      </c>
      <c r="D62" s="10">
        <v>2</v>
      </c>
      <c r="E62" s="3"/>
      <c r="F62" s="3"/>
      <c r="G62" s="3"/>
      <c r="H62" s="3"/>
      <c r="I62" s="3"/>
      <c r="J62" s="3"/>
      <c r="K62" s="3"/>
      <c r="L62" s="3"/>
      <c r="P62" s="3"/>
      <c r="R62" s="7"/>
      <c r="T62" s="16"/>
      <c r="U62" s="16"/>
      <c r="V62" s="16"/>
      <c r="W62" s="16"/>
    </row>
    <row r="63" spans="1:23">
      <c r="A63" s="3"/>
      <c r="B63" s="3"/>
      <c r="C63" s="2">
        <v>-5</v>
      </c>
      <c r="D63" s="10">
        <v>2.5</v>
      </c>
      <c r="E63" s="3"/>
      <c r="F63" s="3"/>
      <c r="G63" s="3"/>
      <c r="H63" s="3"/>
      <c r="I63" s="3"/>
      <c r="J63" s="3"/>
      <c r="K63" s="3"/>
      <c r="L63" s="3"/>
      <c r="M63" s="3"/>
      <c r="N63" s="3"/>
      <c r="O63" s="3"/>
      <c r="P63" s="3"/>
      <c r="R63" s="7"/>
      <c r="T63" s="16"/>
      <c r="U63" s="16"/>
      <c r="V63" s="16"/>
      <c r="W63" s="16"/>
    </row>
    <row r="64" spans="1:23">
      <c r="A64" s="3"/>
      <c r="B64" s="3"/>
      <c r="C64" s="2" t="s">
        <v>201</v>
      </c>
      <c r="D64" s="10"/>
      <c r="E64" s="3"/>
      <c r="F64" s="3"/>
      <c r="G64" s="3"/>
      <c r="H64" s="3"/>
      <c r="I64" s="3"/>
      <c r="J64" s="3"/>
      <c r="K64" s="3"/>
      <c r="L64" s="3"/>
      <c r="M64" s="3"/>
      <c r="N64" s="3"/>
      <c r="O64" s="3"/>
      <c r="P64" s="3"/>
      <c r="R64" s="7"/>
      <c r="T64" s="16"/>
      <c r="U64" s="16"/>
      <c r="V64" s="16"/>
      <c r="W64" s="16"/>
    </row>
    <row r="65" spans="1:23">
      <c r="A65" s="3"/>
      <c r="B65" s="3" t="s">
        <v>144</v>
      </c>
      <c r="C65" s="3"/>
      <c r="D65" s="3"/>
      <c r="E65" s="3"/>
      <c r="F65" s="3"/>
      <c r="G65" s="3"/>
      <c r="H65" s="3"/>
      <c r="I65" s="3"/>
      <c r="J65" s="3"/>
      <c r="K65" s="3"/>
      <c r="L65" s="3"/>
      <c r="M65" s="3"/>
      <c r="N65" s="3"/>
      <c r="O65" s="3"/>
      <c r="P65" s="3"/>
      <c r="Q65" s="3"/>
      <c r="R65" s="3"/>
      <c r="T65" s="16"/>
      <c r="U65" s="16"/>
      <c r="V65" s="16"/>
      <c r="W65" s="16"/>
    </row>
    <row r="66" spans="1:23">
      <c r="A66" s="3"/>
      <c r="B66" s="3"/>
      <c r="C66" s="3" t="s">
        <v>145</v>
      </c>
      <c r="D66" s="3"/>
      <c r="E66" s="3"/>
      <c r="F66" s="3"/>
      <c r="G66" s="3"/>
      <c r="H66" s="3"/>
      <c r="I66" s="3"/>
      <c r="J66" s="3"/>
      <c r="K66" s="3"/>
      <c r="L66" s="3"/>
      <c r="M66" s="3"/>
      <c r="N66" s="3"/>
      <c r="O66" s="3"/>
      <c r="P66" s="3"/>
      <c r="Q66" s="3"/>
      <c r="R66" s="3"/>
      <c r="T66" s="16"/>
      <c r="U66" s="16"/>
      <c r="V66" s="16"/>
      <c r="W66" s="16"/>
    </row>
    <row r="67" spans="1:23">
      <c r="A67" s="3"/>
      <c r="B67" s="3"/>
      <c r="C67" s="3" t="s">
        <v>146</v>
      </c>
      <c r="D67" s="3"/>
      <c r="E67" s="3"/>
      <c r="F67" s="3"/>
      <c r="G67" s="3"/>
      <c r="H67" s="3"/>
      <c r="I67" s="3"/>
      <c r="J67" s="3"/>
      <c r="K67" s="3"/>
      <c r="L67" s="3"/>
      <c r="M67" s="3"/>
      <c r="N67" s="3"/>
      <c r="O67" s="3"/>
      <c r="P67" s="3"/>
      <c r="Q67" s="3"/>
      <c r="R67" s="3"/>
      <c r="T67" s="16"/>
      <c r="U67" s="16"/>
      <c r="V67" s="16"/>
      <c r="W67" s="16"/>
    </row>
    <row r="68" spans="1:23">
      <c r="A68" s="3"/>
      <c r="B68" s="3"/>
      <c r="C68" s="3" t="s">
        <v>147</v>
      </c>
      <c r="D68" s="3"/>
      <c r="E68" s="3"/>
      <c r="F68" s="3"/>
      <c r="G68" s="3"/>
      <c r="H68" s="3"/>
      <c r="I68" s="3"/>
      <c r="J68" s="3"/>
      <c r="K68" s="3"/>
      <c r="L68" s="3"/>
      <c r="M68" s="3"/>
      <c r="N68" s="3"/>
      <c r="O68" s="3"/>
      <c r="P68" s="3"/>
      <c r="Q68" s="3"/>
      <c r="R68" s="3"/>
      <c r="T68" s="16"/>
      <c r="U68" s="16"/>
      <c r="V68" s="16"/>
      <c r="W68" s="16"/>
    </row>
    <row r="69" spans="1:23">
      <c r="A69" s="3"/>
      <c r="B69" s="3"/>
      <c r="C69" s="3" t="s">
        <v>148</v>
      </c>
      <c r="D69" s="3"/>
      <c r="E69" s="3"/>
      <c r="F69" s="3"/>
      <c r="G69" s="3"/>
      <c r="H69" s="3"/>
      <c r="I69" s="3"/>
      <c r="J69" s="3"/>
      <c r="K69" s="3"/>
      <c r="L69" s="3"/>
      <c r="M69" s="3"/>
      <c r="N69" s="3"/>
      <c r="O69" s="3"/>
      <c r="P69" s="3"/>
      <c r="Q69" s="3"/>
      <c r="R69" s="3"/>
      <c r="T69" s="16"/>
      <c r="U69" s="16"/>
      <c r="V69" s="16"/>
      <c r="W69" s="16"/>
    </row>
    <row r="70" spans="1:23">
      <c r="A70" s="3"/>
      <c r="B70" s="3"/>
      <c r="C70" s="3" t="s">
        <v>149</v>
      </c>
      <c r="D70" s="3"/>
      <c r="E70" s="3"/>
      <c r="F70" s="3"/>
      <c r="G70" s="3"/>
      <c r="H70" s="3"/>
      <c r="I70" s="3"/>
      <c r="J70" s="3"/>
      <c r="K70" s="3"/>
      <c r="L70" s="3"/>
      <c r="M70" s="3"/>
      <c r="N70" s="3"/>
      <c r="O70" s="3"/>
      <c r="P70" s="3"/>
      <c r="Q70" s="3"/>
      <c r="R70" s="3"/>
    </row>
    <row r="71" spans="1:23">
      <c r="A71" s="3"/>
      <c r="B71" s="3"/>
      <c r="C71" s="3" t="s">
        <v>150</v>
      </c>
      <c r="D71" s="3"/>
      <c r="E71" s="3"/>
      <c r="F71" s="3"/>
      <c r="G71" s="3"/>
      <c r="H71" s="3"/>
      <c r="I71" s="3"/>
      <c r="J71" s="3"/>
      <c r="K71" s="3"/>
      <c r="L71" s="3"/>
      <c r="M71" s="3"/>
      <c r="N71" s="3"/>
      <c r="O71" s="3"/>
      <c r="P71" s="3"/>
      <c r="Q71" s="3"/>
      <c r="R71" s="3"/>
    </row>
    <row r="72" spans="1:23">
      <c r="A72" s="3"/>
      <c r="B72" s="3"/>
      <c r="C72" s="3" t="s">
        <v>151</v>
      </c>
      <c r="D72" s="3"/>
      <c r="E72" s="3"/>
      <c r="F72" s="3"/>
      <c r="G72" s="3"/>
      <c r="H72" s="3"/>
      <c r="I72" s="3"/>
      <c r="J72" s="3"/>
      <c r="K72" s="3"/>
      <c r="L72" s="3"/>
      <c r="M72" s="3"/>
      <c r="N72" s="3"/>
      <c r="O72" s="3"/>
      <c r="P72" s="3"/>
      <c r="Q72" s="3"/>
      <c r="R72" s="3"/>
    </row>
    <row r="73" spans="1:23">
      <c r="A73" s="3"/>
      <c r="B73" s="3" t="s">
        <v>152</v>
      </c>
      <c r="C73" s="3"/>
      <c r="D73" s="3"/>
      <c r="E73" s="3"/>
      <c r="F73" s="3"/>
      <c r="G73" s="3"/>
      <c r="H73" s="3"/>
      <c r="I73" s="3"/>
      <c r="J73" s="3"/>
      <c r="K73" s="3"/>
      <c r="L73" s="3"/>
      <c r="M73" s="3"/>
      <c r="N73" s="3"/>
      <c r="O73" s="3"/>
      <c r="P73" s="3"/>
      <c r="Q73" s="3"/>
      <c r="R73" s="3"/>
    </row>
    <row r="74" spans="1:23">
      <c r="A74" s="3"/>
      <c r="B74" s="3"/>
      <c r="C74" s="3" t="s">
        <v>153</v>
      </c>
      <c r="D74" s="3"/>
      <c r="E74" s="3"/>
      <c r="F74" s="3"/>
      <c r="G74" s="3"/>
      <c r="H74" s="3"/>
      <c r="I74" s="3"/>
      <c r="J74" s="3"/>
      <c r="K74" s="3"/>
      <c r="L74" s="3"/>
      <c r="M74" s="3"/>
      <c r="N74" s="3"/>
      <c r="O74" s="3"/>
      <c r="P74" s="3"/>
      <c r="Q74" s="3"/>
      <c r="R74" s="3"/>
    </row>
    <row r="75" spans="1:23">
      <c r="A75" s="3"/>
      <c r="B75" s="3" t="s">
        <v>154</v>
      </c>
      <c r="C75" s="3"/>
      <c r="D75" s="3"/>
      <c r="E75" s="3"/>
      <c r="F75" s="3"/>
      <c r="G75" s="3"/>
      <c r="H75" s="3"/>
      <c r="I75" s="3"/>
      <c r="J75" s="3"/>
      <c r="K75" s="3"/>
      <c r="L75" s="3"/>
      <c r="M75" s="3"/>
      <c r="N75" s="3"/>
      <c r="O75" s="3"/>
      <c r="P75" s="3"/>
      <c r="Q75" s="3"/>
      <c r="R75" s="3"/>
    </row>
    <row r="76" spans="1:23">
      <c r="A76" s="3"/>
      <c r="B76" s="3"/>
      <c r="C76" s="3" t="s">
        <v>202</v>
      </c>
      <c r="D76" s="3"/>
      <c r="E76" s="3"/>
      <c r="F76" s="3"/>
      <c r="G76" s="3"/>
      <c r="H76" s="3"/>
      <c r="I76" s="3"/>
      <c r="J76" s="3"/>
      <c r="K76" s="3"/>
      <c r="L76" s="3"/>
      <c r="M76" s="3"/>
      <c r="N76" s="3"/>
      <c r="O76" s="3"/>
      <c r="P76" s="3"/>
      <c r="Q76" s="3"/>
      <c r="R76" s="3"/>
    </row>
    <row r="77" spans="1:23">
      <c r="A77" s="3"/>
      <c r="B77" s="3"/>
      <c r="C77" s="3" t="s">
        <v>155</v>
      </c>
      <c r="D77" s="3"/>
      <c r="E77" s="3"/>
      <c r="F77" s="3"/>
      <c r="G77" s="3"/>
      <c r="H77" s="3"/>
      <c r="I77" s="3"/>
      <c r="J77" s="3"/>
      <c r="K77" s="3"/>
      <c r="L77" s="3"/>
      <c r="M77" s="3"/>
      <c r="N77" s="3"/>
      <c r="O77" s="3"/>
      <c r="P77" s="3"/>
      <c r="Q77" s="3"/>
      <c r="R77" s="3"/>
    </row>
    <row r="78" spans="1:23">
      <c r="A78" s="3"/>
      <c r="B78" s="3" t="s">
        <v>156</v>
      </c>
      <c r="C78" s="3"/>
      <c r="D78" s="3"/>
      <c r="E78" s="3"/>
      <c r="F78" s="3"/>
      <c r="G78" s="3"/>
      <c r="H78" s="3"/>
      <c r="I78" s="3"/>
      <c r="J78" s="3"/>
      <c r="K78" s="3"/>
      <c r="L78" s="3"/>
      <c r="M78" s="3"/>
      <c r="N78" s="3"/>
      <c r="O78" s="3"/>
      <c r="P78" s="3"/>
      <c r="Q78" s="3"/>
      <c r="R78" s="3"/>
    </row>
    <row r="79" spans="1:23">
      <c r="A79" s="3"/>
      <c r="B79" s="3"/>
      <c r="C79" s="3" t="s">
        <v>157</v>
      </c>
      <c r="D79" s="3"/>
      <c r="E79" s="3"/>
      <c r="F79" s="3"/>
      <c r="G79" s="3"/>
      <c r="H79" s="3"/>
      <c r="I79" s="3"/>
      <c r="J79" s="3"/>
      <c r="K79" s="3"/>
      <c r="L79" s="3"/>
      <c r="M79" s="3"/>
      <c r="N79" s="3"/>
      <c r="O79" s="3"/>
      <c r="P79" s="3"/>
      <c r="Q79" s="3"/>
      <c r="R79" s="3"/>
    </row>
    <row r="80" spans="1:23">
      <c r="A80" s="3"/>
      <c r="B80" s="3"/>
      <c r="C80" s="3" t="s">
        <v>158</v>
      </c>
      <c r="D80" s="3"/>
      <c r="E80" s="3"/>
      <c r="F80" s="3"/>
      <c r="G80" s="3"/>
      <c r="H80" s="3"/>
      <c r="I80" s="3"/>
      <c r="J80" s="3"/>
      <c r="K80" s="3"/>
      <c r="L80" s="3"/>
      <c r="M80" s="3"/>
      <c r="N80" s="3"/>
      <c r="O80" s="3"/>
      <c r="P80" s="3"/>
      <c r="Q80" s="3"/>
      <c r="R80" s="3"/>
    </row>
    <row r="81" spans="1:18">
      <c r="A81" s="3"/>
      <c r="B81" s="3" t="s">
        <v>159</v>
      </c>
      <c r="C81" s="3"/>
      <c r="D81" s="3"/>
      <c r="E81" s="3"/>
      <c r="F81" s="3"/>
      <c r="G81" s="3"/>
      <c r="H81" s="3"/>
      <c r="I81" s="3"/>
      <c r="J81" s="3"/>
      <c r="K81" s="3"/>
      <c r="L81" s="3"/>
      <c r="M81" s="3"/>
      <c r="N81" s="3"/>
      <c r="O81" s="3"/>
      <c r="P81" s="3"/>
      <c r="Q81" s="3"/>
      <c r="R81" s="3"/>
    </row>
    <row r="82" spans="1:18">
      <c r="A82" s="3"/>
      <c r="B82" s="3"/>
      <c r="C82" s="2" t="s">
        <v>160</v>
      </c>
      <c r="D82" s="3"/>
      <c r="E82" s="3"/>
      <c r="F82" s="3"/>
      <c r="G82" s="3"/>
      <c r="H82" s="3"/>
      <c r="I82" s="3"/>
      <c r="J82" s="3"/>
      <c r="K82" s="3"/>
      <c r="L82" s="3"/>
      <c r="M82" s="3"/>
      <c r="N82" s="3"/>
      <c r="O82" s="3"/>
      <c r="P82" s="3"/>
      <c r="Q82" s="3"/>
      <c r="R82" s="3"/>
    </row>
    <row r="83" spans="1:18">
      <c r="A83" s="3"/>
      <c r="B83" s="3" t="s">
        <v>161</v>
      </c>
      <c r="D83" s="3"/>
      <c r="E83" s="3"/>
      <c r="F83" s="3"/>
      <c r="G83" s="3"/>
      <c r="H83" s="3"/>
      <c r="I83" s="3"/>
      <c r="J83" s="3"/>
      <c r="K83" s="3"/>
      <c r="L83" s="3"/>
      <c r="M83" s="3"/>
      <c r="N83" s="3"/>
      <c r="O83" s="3"/>
      <c r="P83" s="3"/>
      <c r="Q83" s="3"/>
      <c r="R83" s="3"/>
    </row>
    <row r="84" spans="1:18">
      <c r="A84" s="3"/>
      <c r="B84" s="3"/>
      <c r="C84" s="2" t="s">
        <v>1010</v>
      </c>
      <c r="D84" s="3"/>
      <c r="E84" s="3"/>
      <c r="F84" s="3"/>
      <c r="G84" s="3"/>
      <c r="H84" s="3"/>
      <c r="I84" s="3"/>
      <c r="J84" s="3"/>
      <c r="K84" s="3"/>
      <c r="L84" s="3"/>
      <c r="M84" s="3"/>
      <c r="N84" s="3"/>
      <c r="O84" s="3"/>
      <c r="P84" s="3"/>
      <c r="Q84" s="3"/>
      <c r="R84" s="3"/>
    </row>
    <row r="85" spans="1:18">
      <c r="A85" s="3"/>
      <c r="B85" s="3"/>
      <c r="C85" s="8"/>
      <c r="D85" s="9"/>
      <c r="E85" s="9"/>
      <c r="F85" s="3"/>
      <c r="G85" s="3"/>
      <c r="H85" s="3"/>
      <c r="I85" s="3"/>
      <c r="J85" s="3"/>
      <c r="K85" s="3"/>
      <c r="L85" s="3"/>
      <c r="M85" s="3"/>
      <c r="N85" s="3"/>
      <c r="O85" s="3"/>
      <c r="P85" s="3"/>
      <c r="Q85" s="3"/>
      <c r="R85" s="3"/>
    </row>
    <row r="86" spans="1:18">
      <c r="A86" s="3"/>
      <c r="B86" s="2" t="s">
        <v>203</v>
      </c>
      <c r="D86" s="3"/>
      <c r="E86" s="3"/>
      <c r="F86" s="3"/>
      <c r="G86" s="3"/>
      <c r="H86" s="3"/>
      <c r="I86" s="3"/>
      <c r="J86" s="3"/>
      <c r="K86" s="3"/>
      <c r="L86" s="3"/>
      <c r="M86" s="3"/>
      <c r="N86" s="3"/>
      <c r="O86" s="3"/>
      <c r="P86" s="3"/>
      <c r="Q86" s="3"/>
      <c r="R86" s="3"/>
    </row>
    <row r="87" spans="1:18">
      <c r="A87" s="3"/>
      <c r="C87" s="3" t="s">
        <v>204</v>
      </c>
      <c r="D87" s="3"/>
      <c r="E87" s="3"/>
      <c r="F87" s="3"/>
      <c r="G87" s="3"/>
      <c r="H87" s="3"/>
      <c r="I87" s="3"/>
      <c r="J87" s="3"/>
      <c r="K87" s="3"/>
      <c r="L87" s="3"/>
      <c r="M87" s="3"/>
      <c r="N87" s="3"/>
      <c r="O87" s="3"/>
      <c r="P87" s="3"/>
      <c r="Q87" s="3"/>
      <c r="R87" s="3"/>
    </row>
    <row r="88" spans="1:18">
      <c r="A88" s="3"/>
      <c r="C88" s="3" t="s">
        <v>205</v>
      </c>
      <c r="D88" s="3"/>
      <c r="E88" s="3"/>
      <c r="F88" s="3"/>
      <c r="G88" s="3"/>
      <c r="H88" s="3"/>
      <c r="I88" s="3"/>
      <c r="J88" s="3"/>
      <c r="K88" s="3"/>
      <c r="L88" s="3"/>
      <c r="M88" s="3"/>
      <c r="N88" s="3"/>
      <c r="O88" s="3"/>
      <c r="P88" s="3"/>
      <c r="Q88" s="3"/>
      <c r="R88" s="3"/>
    </row>
    <row r="89" spans="1:18">
      <c r="A89" s="3"/>
      <c r="B89" s="3"/>
      <c r="D89" s="3"/>
      <c r="E89" s="3"/>
      <c r="F89" s="3"/>
      <c r="G89" s="3"/>
      <c r="H89" s="3"/>
      <c r="I89" s="3"/>
      <c r="J89" s="3"/>
      <c r="K89" s="3"/>
      <c r="L89" s="3"/>
      <c r="M89" s="3"/>
      <c r="N89" s="3"/>
      <c r="O89" s="3"/>
      <c r="P89" s="3"/>
      <c r="Q89" s="3"/>
      <c r="R89" s="3"/>
    </row>
    <row r="90" spans="1:18">
      <c r="A90" s="3"/>
      <c r="B90" s="3"/>
      <c r="C90" s="3" t="s">
        <v>206</v>
      </c>
      <c r="D90" s="3"/>
      <c r="E90" s="3"/>
      <c r="F90" s="3"/>
      <c r="G90" s="3"/>
      <c r="H90" s="3"/>
      <c r="I90" s="3"/>
      <c r="J90" s="3"/>
      <c r="K90" s="3"/>
      <c r="L90" s="3"/>
      <c r="M90" s="3"/>
      <c r="N90" s="3"/>
      <c r="O90" s="3"/>
      <c r="P90" s="3"/>
      <c r="Q90" s="3"/>
      <c r="R90" s="3"/>
    </row>
    <row r="91" spans="1:18">
      <c r="A91" s="3"/>
      <c r="B91" s="3"/>
      <c r="C91" s="3" t="s">
        <v>207</v>
      </c>
      <c r="D91" s="3"/>
      <c r="E91" s="3"/>
      <c r="F91" s="3"/>
      <c r="G91" s="3"/>
      <c r="H91" s="3"/>
      <c r="I91" s="3"/>
      <c r="J91" s="3"/>
      <c r="K91" s="3"/>
      <c r="L91" s="3"/>
      <c r="M91" s="3"/>
      <c r="N91" s="3"/>
      <c r="O91" s="3"/>
      <c r="P91" s="3"/>
      <c r="Q91" s="3"/>
      <c r="R91" s="3"/>
    </row>
    <row r="92" spans="1:18">
      <c r="A92" s="3"/>
      <c r="B92" s="3"/>
      <c r="C92" s="3"/>
      <c r="D92" s="3"/>
      <c r="E92" s="3"/>
      <c r="F92" s="3"/>
      <c r="G92" s="3"/>
      <c r="H92" s="3"/>
      <c r="I92" s="3"/>
      <c r="J92" s="3"/>
      <c r="K92" s="3"/>
      <c r="L92" s="3"/>
      <c r="M92" s="3"/>
      <c r="N92" s="3"/>
      <c r="O92" s="3"/>
      <c r="P92" s="3"/>
      <c r="Q92" s="3"/>
      <c r="R92" s="3"/>
    </row>
    <row r="93" spans="1:18">
      <c r="A93" s="3"/>
      <c r="B93" s="3"/>
      <c r="C93" s="3"/>
      <c r="D93" s="3"/>
      <c r="E93" s="3"/>
      <c r="F93" s="3"/>
      <c r="G93" s="3"/>
      <c r="H93" s="3"/>
      <c r="I93" s="3"/>
      <c r="J93" s="3"/>
      <c r="K93" s="3"/>
      <c r="L93" s="3"/>
      <c r="M93" s="3"/>
      <c r="N93" s="3"/>
      <c r="O93" s="3"/>
      <c r="P93" s="3"/>
      <c r="Q93" s="3"/>
      <c r="R93" s="3"/>
    </row>
    <row r="94" spans="1:18">
      <c r="A94" s="3"/>
      <c r="B94" s="3"/>
      <c r="C94" s="3"/>
      <c r="D94" s="3"/>
      <c r="E94" s="3"/>
      <c r="F94" s="3"/>
      <c r="G94" s="3"/>
      <c r="H94" s="3"/>
      <c r="I94" s="3"/>
      <c r="J94" s="3"/>
      <c r="K94" s="3"/>
      <c r="L94" s="3"/>
      <c r="M94" s="3"/>
      <c r="N94" s="3"/>
      <c r="O94" s="3"/>
      <c r="P94" s="3"/>
      <c r="Q94" s="3"/>
      <c r="R94" s="3"/>
    </row>
    <row r="95" spans="1:18">
      <c r="A95" s="3" t="s">
        <v>162</v>
      </c>
      <c r="B95" s="3"/>
      <c r="C95" s="3"/>
      <c r="D95" s="3"/>
      <c r="E95" s="3"/>
      <c r="F95" s="3"/>
      <c r="G95" s="3"/>
      <c r="H95" s="3"/>
      <c r="I95" s="3"/>
      <c r="J95" s="3"/>
      <c r="K95" s="3"/>
      <c r="L95" s="3"/>
      <c r="M95" s="3"/>
      <c r="N95" s="3"/>
      <c r="O95" s="3"/>
      <c r="P95" s="3"/>
      <c r="Q95" s="3"/>
      <c r="R95" s="3"/>
    </row>
    <row r="96" spans="1:18">
      <c r="A96" s="3"/>
      <c r="B96" s="3" t="s">
        <v>163</v>
      </c>
      <c r="C96" s="3"/>
      <c r="D96" s="3"/>
      <c r="E96" s="3"/>
      <c r="F96" s="3"/>
      <c r="G96" s="3"/>
      <c r="H96" s="3"/>
      <c r="I96" s="3"/>
      <c r="J96" s="3"/>
      <c r="K96" s="3"/>
      <c r="L96" s="3"/>
      <c r="M96" s="3"/>
      <c r="N96" s="3"/>
      <c r="O96" s="3"/>
      <c r="P96" s="3"/>
      <c r="Q96" s="3"/>
      <c r="R96" s="3"/>
    </row>
    <row r="97" spans="1:18">
      <c r="A97" s="3"/>
      <c r="B97" s="3" t="s">
        <v>164</v>
      </c>
      <c r="C97" s="3"/>
      <c r="D97" s="3"/>
      <c r="E97" s="3"/>
      <c r="F97" s="3"/>
      <c r="G97" s="3"/>
      <c r="H97" s="3"/>
      <c r="I97" s="3"/>
      <c r="J97" s="3"/>
      <c r="K97" s="3"/>
      <c r="L97" s="3"/>
      <c r="M97" s="3"/>
      <c r="N97" s="3"/>
      <c r="O97" s="3"/>
      <c r="P97" s="3"/>
      <c r="Q97" s="3"/>
      <c r="R97" s="3"/>
    </row>
    <row r="98" spans="1:18">
      <c r="A98" s="3"/>
      <c r="B98" s="3" t="s">
        <v>165</v>
      </c>
      <c r="C98" s="3"/>
      <c r="D98" s="3"/>
      <c r="E98" s="3"/>
      <c r="F98" s="3"/>
      <c r="G98" s="3"/>
      <c r="H98" s="3"/>
      <c r="I98" s="3"/>
      <c r="J98" s="3"/>
      <c r="K98" s="3"/>
      <c r="L98" s="3"/>
      <c r="M98" s="3"/>
      <c r="N98" s="3"/>
      <c r="O98" s="3"/>
      <c r="P98" s="3"/>
      <c r="Q98" s="3"/>
      <c r="R98" s="3"/>
    </row>
    <row r="99" spans="1:18">
      <c r="A99" s="3"/>
      <c r="B99" s="2" t="s">
        <v>166</v>
      </c>
      <c r="C99" s="3"/>
      <c r="D99" s="3"/>
      <c r="E99" s="3"/>
      <c r="F99" s="3"/>
      <c r="G99" s="3"/>
      <c r="H99" s="3"/>
      <c r="I99" s="3"/>
      <c r="J99" s="3"/>
      <c r="K99" s="3"/>
      <c r="L99" s="3"/>
      <c r="M99" s="3"/>
      <c r="N99" s="3"/>
      <c r="O99" s="3"/>
      <c r="P99" s="3"/>
      <c r="Q99" s="3"/>
      <c r="R99" s="3"/>
    </row>
    <row r="100" spans="1:18">
      <c r="A100" s="3"/>
      <c r="C100" s="3"/>
      <c r="D100" s="3"/>
      <c r="E100" s="3"/>
      <c r="F100" s="3"/>
      <c r="G100" s="3"/>
      <c r="H100" s="3"/>
      <c r="I100" s="3"/>
      <c r="J100" s="3"/>
      <c r="K100" s="3"/>
      <c r="L100" s="3"/>
      <c r="M100" s="3"/>
      <c r="N100" s="3"/>
      <c r="O100" s="3"/>
      <c r="P100" s="3"/>
      <c r="Q100" s="3"/>
      <c r="R100" s="3"/>
    </row>
    <row r="101" spans="1:18">
      <c r="A101" s="3"/>
      <c r="B101" s="3"/>
      <c r="D101" s="3"/>
      <c r="E101" s="3"/>
      <c r="F101" s="3"/>
      <c r="G101" s="3"/>
      <c r="H101" s="3"/>
      <c r="I101" s="3"/>
      <c r="J101" s="3"/>
      <c r="K101" s="3"/>
      <c r="L101" s="3"/>
      <c r="M101" s="3"/>
      <c r="N101" s="3"/>
      <c r="O101" s="3"/>
      <c r="P101" s="3"/>
      <c r="Q101" s="3"/>
      <c r="R101" s="3"/>
    </row>
    <row r="102" spans="1:18">
      <c r="A102" s="3" t="s">
        <v>167</v>
      </c>
      <c r="B102" s="3"/>
      <c r="D102" s="3"/>
      <c r="E102" s="3"/>
      <c r="F102" s="3"/>
      <c r="G102" s="3"/>
      <c r="H102" s="3"/>
      <c r="I102" s="3"/>
      <c r="J102" s="3"/>
      <c r="K102" s="3"/>
      <c r="L102" s="3"/>
      <c r="M102" s="3"/>
      <c r="N102" s="3"/>
      <c r="O102" s="3"/>
      <c r="P102" s="3"/>
      <c r="Q102" s="3"/>
      <c r="R102" s="3"/>
    </row>
    <row r="103" spans="1:18">
      <c r="B103" s="2" t="s">
        <v>208</v>
      </c>
    </row>
    <row r="104" spans="1:18">
      <c r="A104" s="3"/>
      <c r="B104" s="3" t="s">
        <v>168</v>
      </c>
      <c r="D104" s="3"/>
      <c r="E104" s="3"/>
      <c r="F104" s="3"/>
      <c r="G104" s="3"/>
      <c r="H104" s="3"/>
      <c r="I104" s="3"/>
      <c r="J104" s="3"/>
      <c r="K104" s="3"/>
      <c r="L104" s="3"/>
      <c r="M104" s="3"/>
      <c r="N104" s="3"/>
      <c r="O104" s="3"/>
      <c r="P104" s="3"/>
      <c r="Q104" s="3"/>
      <c r="R104" s="3"/>
    </row>
    <row r="105" spans="1:18">
      <c r="A105" s="3"/>
      <c r="B105" s="3" t="s">
        <v>169</v>
      </c>
      <c r="D105" s="3"/>
      <c r="E105" s="3"/>
      <c r="F105" s="3"/>
      <c r="G105" s="3"/>
      <c r="H105" s="3"/>
      <c r="I105" s="3"/>
      <c r="J105" s="3"/>
      <c r="K105" s="3"/>
      <c r="L105" s="3"/>
      <c r="M105" s="3"/>
      <c r="N105" s="3"/>
      <c r="O105" s="3"/>
      <c r="P105" s="3"/>
      <c r="Q105" s="3"/>
      <c r="R105" s="3"/>
    </row>
    <row r="106" spans="1:18">
      <c r="A106" s="3"/>
      <c r="B106" s="3" t="s">
        <v>170</v>
      </c>
      <c r="D106" s="3"/>
      <c r="E106" s="3"/>
      <c r="F106" s="3"/>
      <c r="G106" s="3"/>
      <c r="H106" s="3"/>
      <c r="I106" s="3"/>
      <c r="J106" s="3"/>
      <c r="K106" s="3"/>
      <c r="L106" s="3"/>
      <c r="M106" s="3"/>
      <c r="N106" s="3"/>
      <c r="O106" s="3"/>
      <c r="P106" s="3"/>
      <c r="Q106" s="3"/>
      <c r="R106" s="3"/>
    </row>
    <row r="107" spans="1:18">
      <c r="B107" s="3" t="s">
        <v>171</v>
      </c>
    </row>
    <row r="108" spans="1:18">
      <c r="B108" s="3" t="s">
        <v>209</v>
      </c>
    </row>
    <row r="109" spans="1:18">
      <c r="B109" s="3" t="s">
        <v>210</v>
      </c>
    </row>
    <row r="110" spans="1:18">
      <c r="B110" s="2" t="s">
        <v>211</v>
      </c>
    </row>
    <row r="111" spans="1:18">
      <c r="B111" s="2" t="s">
        <v>212</v>
      </c>
    </row>
    <row r="112" spans="1:18">
      <c r="B112" s="2" t="s">
        <v>172</v>
      </c>
    </row>
    <row r="113" spans="1:3">
      <c r="B113" s="2" t="s">
        <v>173</v>
      </c>
    </row>
    <row r="114" spans="1:3">
      <c r="B114" s="2" t="s">
        <v>174</v>
      </c>
    </row>
    <row r="115" spans="1:3">
      <c r="B115" s="2" t="s">
        <v>213</v>
      </c>
    </row>
    <row r="116" spans="1:3">
      <c r="B116" s="2" t="s">
        <v>214</v>
      </c>
    </row>
    <row r="117" spans="1:3">
      <c r="B117" s="98" t="s">
        <v>1011</v>
      </c>
      <c r="C117" s="99"/>
    </row>
    <row r="118" spans="1:3">
      <c r="B118" s="98"/>
      <c r="C118" s="99" t="s">
        <v>1012</v>
      </c>
    </row>
    <row r="119" spans="1:3">
      <c r="B119" s="98"/>
      <c r="C119" s="99" t="s">
        <v>1602</v>
      </c>
    </row>
    <row r="120" spans="1:3">
      <c r="B120" s="98"/>
      <c r="C120" s="99" t="s">
        <v>1603</v>
      </c>
    </row>
    <row r="121" spans="1:3">
      <c r="B121" s="98"/>
      <c r="C121" s="99" t="s">
        <v>1014</v>
      </c>
    </row>
    <row r="122" spans="1:3">
      <c r="B122" s="98"/>
      <c r="C122" s="99" t="s">
        <v>1015</v>
      </c>
    </row>
    <row r="123" spans="1:3">
      <c r="C123" s="98" t="s">
        <v>1013</v>
      </c>
    </row>
    <row r="126" spans="1:3">
      <c r="A126" s="3" t="s">
        <v>215</v>
      </c>
    </row>
    <row r="127" spans="1:3">
      <c r="A127" s="3"/>
      <c r="B127" s="2" t="s">
        <v>216</v>
      </c>
    </row>
    <row r="128" spans="1:3">
      <c r="A128" s="3"/>
      <c r="C128" s="2" t="s">
        <v>175</v>
      </c>
    </row>
    <row r="129" spans="2:7">
      <c r="C129" s="2" t="s">
        <v>176</v>
      </c>
    </row>
    <row r="130" spans="2:7">
      <c r="C130" s="2" t="s">
        <v>177</v>
      </c>
    </row>
    <row r="131" spans="2:7">
      <c r="C131" s="2" t="s">
        <v>178</v>
      </c>
    </row>
    <row r="132" spans="2:7">
      <c r="C132" s="2" t="s">
        <v>179</v>
      </c>
    </row>
    <row r="134" spans="2:7">
      <c r="B134" s="2" t="s">
        <v>217</v>
      </c>
    </row>
    <row r="135" spans="2:7">
      <c r="C135" s="14" t="s">
        <v>218</v>
      </c>
    </row>
    <row r="136" spans="2:7">
      <c r="C136" s="14" t="s">
        <v>219</v>
      </c>
    </row>
    <row r="139" spans="2:7">
      <c r="B139" s="2" t="s">
        <v>180</v>
      </c>
    </row>
    <row r="140" spans="2:7">
      <c r="B140" s="2" t="s">
        <v>181</v>
      </c>
      <c r="G140" s="91"/>
    </row>
    <row r="141" spans="2:7">
      <c r="C141" s="2" t="s">
        <v>182</v>
      </c>
      <c r="D141" s="2" t="s">
        <v>183</v>
      </c>
      <c r="G141" s="91"/>
    </row>
    <row r="142" spans="2:7">
      <c r="D142" s="2" t="s">
        <v>108</v>
      </c>
      <c r="G142" s="91"/>
    </row>
    <row r="143" spans="2:7">
      <c r="D143" s="2" t="s">
        <v>109</v>
      </c>
      <c r="G143" s="91"/>
    </row>
    <row r="144" spans="2:7">
      <c r="D144" s="2" t="s">
        <v>110</v>
      </c>
      <c r="G144" s="91"/>
    </row>
    <row r="145" spans="2:4">
      <c r="D145" s="2" t="s">
        <v>111</v>
      </c>
    </row>
    <row r="146" spans="2:4">
      <c r="D146" s="2" t="s">
        <v>112</v>
      </c>
    </row>
    <row r="147" spans="2:4">
      <c r="D147" s="3" t="s">
        <v>113</v>
      </c>
    </row>
    <row r="148" spans="2:4">
      <c r="D148" s="3" t="s">
        <v>114</v>
      </c>
    </row>
    <row r="150" spans="2:4">
      <c r="B150" s="2" t="s">
        <v>220</v>
      </c>
    </row>
    <row r="151" spans="2:4">
      <c r="C151" s="2" t="s">
        <v>221</v>
      </c>
    </row>
    <row r="153" spans="2:4">
      <c r="B153" s="2" t="s">
        <v>222</v>
      </c>
    </row>
    <row r="154" spans="2:4">
      <c r="C154" s="2" t="s">
        <v>223</v>
      </c>
    </row>
    <row r="156" spans="2:4">
      <c r="B156" s="2" t="s">
        <v>224</v>
      </c>
    </row>
    <row r="157" spans="2:4">
      <c r="C157" s="14" t="s">
        <v>225</v>
      </c>
    </row>
    <row r="158" spans="2:4">
      <c r="C158" s="14" t="s">
        <v>226</v>
      </c>
    </row>
    <row r="159" spans="2:4">
      <c r="C159" s="14"/>
    </row>
    <row r="160" spans="2:4">
      <c r="B160" s="2" t="s">
        <v>227</v>
      </c>
      <c r="C160" s="14"/>
    </row>
    <row r="161" spans="2:3">
      <c r="C161" s="14" t="s">
        <v>228</v>
      </c>
    </row>
    <row r="162" spans="2:3">
      <c r="C162" s="14" t="s">
        <v>229</v>
      </c>
    </row>
    <row r="164" spans="2:3">
      <c r="B164" s="2" t="s">
        <v>230</v>
      </c>
      <c r="C164" s="14"/>
    </row>
    <row r="165" spans="2:3">
      <c r="C165" s="14" t="s">
        <v>231</v>
      </c>
    </row>
    <row r="166" spans="2:3">
      <c r="C166" s="14"/>
    </row>
    <row r="167" spans="2:3">
      <c r="C167" s="14"/>
    </row>
    <row r="168" spans="2:3">
      <c r="B168" s="2" t="s">
        <v>232</v>
      </c>
      <c r="C168" s="92"/>
    </row>
    <row r="169" spans="2:3">
      <c r="C169" s="93" t="s">
        <v>233</v>
      </c>
    </row>
    <row r="170" spans="2:3">
      <c r="C170" s="93" t="s">
        <v>234</v>
      </c>
    </row>
    <row r="171" spans="2:3">
      <c r="C171" s="93" t="s">
        <v>235</v>
      </c>
    </row>
    <row r="172" spans="2:3">
      <c r="C172" s="93" t="s">
        <v>236</v>
      </c>
    </row>
    <row r="173" spans="2:3">
      <c r="C173" s="93" t="s">
        <v>237</v>
      </c>
    </row>
    <row r="174" spans="2:3">
      <c r="C174" s="93" t="s">
        <v>238</v>
      </c>
    </row>
    <row r="175" spans="2:3">
      <c r="C175" s="93" t="s">
        <v>239</v>
      </c>
    </row>
    <row r="176" spans="2:3">
      <c r="C176" s="93"/>
    </row>
    <row r="177" spans="2:3">
      <c r="B177" s="2" t="s">
        <v>240</v>
      </c>
    </row>
    <row r="178" spans="2:3">
      <c r="C178" s="14" t="s">
        <v>241</v>
      </c>
    </row>
    <row r="179" spans="2:3">
      <c r="C179" s="14" t="s">
        <v>1006</v>
      </c>
    </row>
    <row r="181" spans="2:3">
      <c r="C181" s="14"/>
    </row>
    <row r="184" spans="2:3">
      <c r="C184" s="14"/>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AQ143"/>
  <sheetViews>
    <sheetView zoomScale="80" zoomScaleNormal="80" workbookViewId="0">
      <selection activeCell="N148" sqref="N148"/>
    </sheetView>
  </sheetViews>
  <sheetFormatPr defaultRowHeight="13.5"/>
  <cols>
    <col min="1" max="1" width="9.5" style="2" bestFit="1" customWidth="1"/>
    <col min="2" max="11" width="9" style="2"/>
    <col min="12" max="12" width="12.625" style="2" bestFit="1" customWidth="1"/>
    <col min="13" max="13" width="29" style="2" bestFit="1" customWidth="1"/>
    <col min="14" max="14" width="17.375" style="2" bestFit="1" customWidth="1"/>
    <col min="15" max="15" width="5.875" style="2" bestFit="1" customWidth="1"/>
    <col min="16" max="16" width="5.625" style="2" bestFit="1" customWidth="1"/>
    <col min="17" max="17" width="14" style="2" bestFit="1" customWidth="1"/>
    <col min="18" max="18" width="18" style="2" bestFit="1" customWidth="1"/>
    <col min="19" max="19" width="18" style="2" customWidth="1"/>
    <col min="20" max="20" width="21.125" style="2" bestFit="1" customWidth="1"/>
    <col min="21" max="21" width="21.125" style="2" customWidth="1"/>
    <col min="22" max="22" width="15.25" style="2" bestFit="1" customWidth="1"/>
    <col min="23" max="23" width="11.5" style="2" bestFit="1" customWidth="1"/>
    <col min="24" max="24" width="11.5" style="2" customWidth="1"/>
    <col min="25" max="25" width="16.25" style="2" bestFit="1" customWidth="1"/>
    <col min="26" max="26" width="11.375" style="2" bestFit="1" customWidth="1"/>
    <col min="27" max="27" width="10.875" style="2" bestFit="1" customWidth="1"/>
    <col min="28" max="28" width="12.375" style="2" bestFit="1" customWidth="1"/>
    <col min="29" max="29" width="23.25" style="2" bestFit="1" customWidth="1"/>
    <col min="30" max="30" width="13.625" style="2" bestFit="1" customWidth="1"/>
    <col min="31" max="31" width="11.125" style="2" bestFit="1" customWidth="1"/>
    <col min="32" max="32" width="13.75" style="2" bestFit="1" customWidth="1"/>
    <col min="33" max="33" width="9" style="2"/>
    <col min="34" max="34" width="12.625" style="2" bestFit="1" customWidth="1"/>
    <col min="35" max="35" width="20.125" style="2" bestFit="1" customWidth="1"/>
    <col min="36" max="36" width="18.125" style="2" bestFit="1" customWidth="1"/>
    <col min="37" max="37" width="12.5" style="2" bestFit="1" customWidth="1"/>
    <col min="38" max="38" width="20" style="2" bestFit="1" customWidth="1"/>
    <col min="39" max="39" width="15.75" style="2" bestFit="1" customWidth="1"/>
    <col min="40" max="41" width="15.75" style="2" customWidth="1"/>
    <col min="42" max="42" width="13.75" style="2" bestFit="1" customWidth="1"/>
    <col min="43" max="43" width="13.625" style="13" bestFit="1" customWidth="1"/>
    <col min="44" max="44" width="9.375" style="2" bestFit="1" customWidth="1"/>
    <col min="45" max="45" width="16.125" style="2" bestFit="1" customWidth="1"/>
    <col min="46" max="46" width="15.625" style="2" bestFit="1" customWidth="1"/>
    <col min="47" max="47" width="19.25" style="2" bestFit="1" customWidth="1"/>
    <col min="48" max="48" width="15.875" style="2" bestFit="1" customWidth="1"/>
    <col min="49" max="16384" width="9" style="2"/>
  </cols>
  <sheetData>
    <row r="1" spans="1:12">
      <c r="A1" s="4" t="s">
        <v>270</v>
      </c>
    </row>
    <row r="2" spans="1:12">
      <c r="A2" s="2" t="s">
        <v>271</v>
      </c>
      <c r="B2" s="4"/>
      <c r="C2" s="4"/>
      <c r="D2" s="4"/>
      <c r="E2" s="4"/>
      <c r="F2" s="4"/>
      <c r="G2" s="4"/>
      <c r="H2" s="4"/>
      <c r="I2" s="4"/>
      <c r="J2" s="4"/>
      <c r="K2" s="3"/>
      <c r="L2" s="3"/>
    </row>
    <row r="3" spans="1:12">
      <c r="A3" s="2" t="s">
        <v>272</v>
      </c>
      <c r="B3" s="4"/>
      <c r="C3" s="4"/>
      <c r="D3" s="4"/>
      <c r="E3" s="4"/>
      <c r="F3" s="4"/>
      <c r="G3" s="4"/>
      <c r="H3" s="4"/>
      <c r="I3" s="4"/>
      <c r="J3" s="4"/>
      <c r="K3" s="3"/>
      <c r="L3" s="3"/>
    </row>
    <row r="4" spans="1:12">
      <c r="B4" s="4"/>
      <c r="C4" s="4"/>
      <c r="D4" s="4"/>
      <c r="E4" s="4"/>
      <c r="F4" s="4"/>
      <c r="G4" s="4"/>
      <c r="H4" s="4"/>
      <c r="I4" s="4"/>
      <c r="J4" s="4"/>
      <c r="K4" s="3"/>
      <c r="L4" s="3"/>
    </row>
    <row r="5" spans="1:12">
      <c r="A5" s="4" t="s">
        <v>273</v>
      </c>
      <c r="B5" s="4"/>
      <c r="C5" s="4"/>
      <c r="D5" s="4"/>
      <c r="E5" s="4"/>
      <c r="F5" s="4"/>
      <c r="G5" s="4"/>
      <c r="H5" s="4"/>
      <c r="I5" s="4"/>
      <c r="J5" s="4"/>
      <c r="K5" s="3"/>
      <c r="L5" s="3"/>
    </row>
    <row r="6" spans="1:12">
      <c r="A6" s="3" t="s">
        <v>115</v>
      </c>
      <c r="B6" s="3"/>
      <c r="C6" s="3"/>
      <c r="D6" s="4"/>
      <c r="E6" s="4"/>
      <c r="F6" s="4"/>
      <c r="G6" s="4"/>
      <c r="H6" s="4"/>
      <c r="I6" s="4"/>
      <c r="J6" s="4"/>
      <c r="K6" s="3"/>
      <c r="L6" s="3"/>
    </row>
    <row r="7" spans="1:12">
      <c r="A7" s="3" t="s">
        <v>274</v>
      </c>
      <c r="B7" s="3"/>
      <c r="C7" s="3"/>
      <c r="D7" s="4"/>
      <c r="E7" s="4"/>
      <c r="F7" s="4"/>
      <c r="G7" s="4"/>
      <c r="H7" s="4"/>
      <c r="I7" s="4"/>
      <c r="J7" s="4"/>
      <c r="K7" s="3"/>
      <c r="L7" s="3"/>
    </row>
    <row r="8" spans="1:12">
      <c r="A8" s="3"/>
      <c r="B8" s="3"/>
      <c r="C8" s="3"/>
      <c r="D8" s="4"/>
      <c r="E8" s="4"/>
      <c r="F8" s="4"/>
      <c r="G8" s="4"/>
      <c r="H8" s="4"/>
      <c r="I8" s="4"/>
      <c r="J8" s="4"/>
      <c r="K8" s="3"/>
      <c r="L8" s="3"/>
    </row>
    <row r="9" spans="1:12">
      <c r="A9" s="3"/>
      <c r="B9" s="3" t="s">
        <v>251</v>
      </c>
      <c r="C9" s="3"/>
      <c r="D9" s="4"/>
      <c r="E9" s="4"/>
      <c r="F9" s="4"/>
      <c r="G9" s="4"/>
      <c r="H9" s="4"/>
      <c r="I9" s="4"/>
      <c r="J9" s="4"/>
      <c r="K9" s="3"/>
      <c r="L9" s="3"/>
    </row>
    <row r="10" spans="1:12">
      <c r="A10" s="3"/>
      <c r="B10" s="3" t="s">
        <v>275</v>
      </c>
      <c r="C10" s="3"/>
      <c r="D10" s="4"/>
      <c r="E10" s="4"/>
      <c r="F10" s="4"/>
      <c r="G10" s="4"/>
      <c r="H10" s="4"/>
      <c r="I10" s="4"/>
      <c r="J10" s="4"/>
      <c r="K10" s="3"/>
      <c r="L10" s="3"/>
    </row>
    <row r="11" spans="1:12">
      <c r="A11" s="3"/>
      <c r="B11" s="3"/>
      <c r="C11" s="3" t="s">
        <v>276</v>
      </c>
      <c r="D11" s="4"/>
      <c r="E11" s="4"/>
      <c r="F11" s="4"/>
      <c r="G11" s="4"/>
      <c r="H11" s="4"/>
      <c r="I11" s="4"/>
      <c r="J11" s="4"/>
      <c r="K11" s="3"/>
      <c r="L11" s="3"/>
    </row>
    <row r="12" spans="1:12">
      <c r="A12" s="3"/>
      <c r="B12" s="3"/>
      <c r="C12" s="3" t="s">
        <v>277</v>
      </c>
      <c r="D12" s="4"/>
      <c r="E12" s="4"/>
      <c r="F12" s="4"/>
      <c r="G12" s="4"/>
      <c r="H12" s="4"/>
      <c r="I12" s="4"/>
      <c r="J12" s="4"/>
      <c r="K12" s="3"/>
      <c r="L12" s="3"/>
    </row>
    <row r="13" spans="1:12">
      <c r="A13" s="3"/>
      <c r="B13" s="3"/>
      <c r="C13" s="3"/>
      <c r="D13" s="4"/>
      <c r="E13" s="4"/>
      <c r="F13" s="4"/>
      <c r="G13" s="4"/>
      <c r="H13" s="4"/>
      <c r="I13" s="4"/>
      <c r="J13" s="4"/>
      <c r="K13" s="3"/>
      <c r="L13" s="3"/>
    </row>
    <row r="14" spans="1:12">
      <c r="A14" s="3"/>
      <c r="B14" s="3" t="s">
        <v>252</v>
      </c>
      <c r="C14" s="3"/>
      <c r="D14" s="4"/>
      <c r="E14" s="4"/>
      <c r="F14" s="4"/>
      <c r="G14" s="4"/>
      <c r="H14" s="4"/>
      <c r="I14" s="4"/>
      <c r="J14" s="4"/>
      <c r="K14" s="3"/>
      <c r="L14" s="3"/>
    </row>
    <row r="15" spans="1:12">
      <c r="A15" s="3"/>
      <c r="B15" s="3"/>
      <c r="C15" s="3" t="s">
        <v>253</v>
      </c>
      <c r="D15" s="4"/>
      <c r="E15" s="4"/>
      <c r="F15" s="4"/>
      <c r="G15" s="4" t="s">
        <v>3</v>
      </c>
      <c r="H15" s="4"/>
      <c r="I15" s="4" t="s">
        <v>254</v>
      </c>
      <c r="J15" s="4"/>
      <c r="K15" s="3"/>
      <c r="L15" s="3"/>
    </row>
    <row r="16" spans="1:12">
      <c r="A16" s="3"/>
      <c r="B16" s="3"/>
      <c r="C16" s="3" t="s">
        <v>243</v>
      </c>
      <c r="D16" s="4"/>
      <c r="E16" s="4"/>
      <c r="F16" s="4"/>
      <c r="G16" s="12">
        <v>1</v>
      </c>
      <c r="H16" s="4"/>
      <c r="I16" s="4" t="s">
        <v>184</v>
      </c>
      <c r="J16" s="4"/>
      <c r="K16" s="3"/>
      <c r="L16" s="3"/>
    </row>
    <row r="17" spans="1:12">
      <c r="A17" s="3"/>
      <c r="B17" s="3"/>
      <c r="C17" s="3" t="s">
        <v>244</v>
      </c>
      <c r="D17" s="4"/>
      <c r="E17" s="4"/>
      <c r="F17" s="4"/>
      <c r="G17" s="12">
        <v>1</v>
      </c>
      <c r="H17" s="4"/>
      <c r="I17" s="4" t="s">
        <v>184</v>
      </c>
      <c r="J17" s="4"/>
      <c r="K17" s="3"/>
      <c r="L17" s="3"/>
    </row>
    <row r="18" spans="1:12">
      <c r="A18" s="3"/>
      <c r="B18" s="3"/>
      <c r="C18" s="3" t="s">
        <v>246</v>
      </c>
      <c r="D18" s="4"/>
      <c r="E18" s="4"/>
      <c r="F18" s="4"/>
      <c r="G18" s="12">
        <v>5</v>
      </c>
      <c r="H18" s="4"/>
      <c r="I18" s="4" t="s">
        <v>184</v>
      </c>
      <c r="J18" s="4"/>
      <c r="K18" s="3"/>
      <c r="L18" s="3"/>
    </row>
    <row r="19" spans="1:12">
      <c r="A19" s="3"/>
      <c r="B19" s="3"/>
      <c r="C19" s="3" t="s">
        <v>247</v>
      </c>
      <c r="D19" s="4"/>
      <c r="E19" s="4"/>
      <c r="F19" s="4"/>
      <c r="G19" s="12">
        <v>1</v>
      </c>
      <c r="H19" s="4"/>
      <c r="I19" s="4" t="s">
        <v>184</v>
      </c>
      <c r="J19" s="4"/>
      <c r="K19" s="3"/>
      <c r="L19" s="3"/>
    </row>
    <row r="20" spans="1:12">
      <c r="A20" s="3"/>
      <c r="B20" s="3"/>
      <c r="C20" s="3" t="s">
        <v>248</v>
      </c>
      <c r="D20" s="4"/>
      <c r="E20" s="4"/>
      <c r="F20" s="4"/>
      <c r="G20" s="12">
        <v>5</v>
      </c>
      <c r="H20" s="4"/>
      <c r="I20" s="4" t="s">
        <v>184</v>
      </c>
      <c r="J20" s="4"/>
      <c r="K20" s="3"/>
      <c r="L20" s="3"/>
    </row>
    <row r="21" spans="1:12">
      <c r="A21" s="3"/>
      <c r="B21" s="3"/>
      <c r="C21" s="3" t="s">
        <v>249</v>
      </c>
      <c r="D21" s="4"/>
      <c r="E21" s="4"/>
      <c r="F21" s="4"/>
      <c r="G21" s="12">
        <v>5</v>
      </c>
      <c r="H21" s="4"/>
      <c r="I21" s="4" t="s">
        <v>185</v>
      </c>
      <c r="J21" s="4"/>
      <c r="K21" s="3"/>
      <c r="L21" s="3"/>
    </row>
    <row r="22" spans="1:12">
      <c r="A22" s="3"/>
      <c r="B22" s="3"/>
      <c r="C22" s="3" t="s">
        <v>250</v>
      </c>
      <c r="D22" s="4"/>
      <c r="E22" s="4"/>
      <c r="F22" s="4"/>
      <c r="G22" s="12">
        <v>3</v>
      </c>
      <c r="H22" s="4"/>
      <c r="I22" s="4" t="s">
        <v>185</v>
      </c>
      <c r="J22" s="4"/>
      <c r="K22" s="3"/>
      <c r="L22" s="3"/>
    </row>
    <row r="23" spans="1:12">
      <c r="A23" s="3"/>
      <c r="B23" s="3" t="s">
        <v>278</v>
      </c>
      <c r="D23" s="4"/>
      <c r="E23" s="4"/>
      <c r="F23" s="4"/>
      <c r="G23" s="12"/>
      <c r="H23" s="4"/>
      <c r="I23" s="4"/>
      <c r="J23" s="4"/>
      <c r="K23" s="3"/>
      <c r="L23" s="3"/>
    </row>
    <row r="24" spans="1:12">
      <c r="A24" s="3"/>
      <c r="B24" s="3"/>
      <c r="C24" s="2" t="s">
        <v>279</v>
      </c>
      <c r="D24" s="4"/>
      <c r="E24" s="4"/>
      <c r="F24" s="4"/>
      <c r="G24" s="12"/>
      <c r="H24" s="4"/>
      <c r="I24" s="4"/>
      <c r="J24" s="4"/>
      <c r="K24" s="3"/>
      <c r="L24" s="3"/>
    </row>
    <row r="25" spans="1:12">
      <c r="A25" s="3"/>
      <c r="B25" s="3"/>
      <c r="C25" s="2" t="s">
        <v>280</v>
      </c>
      <c r="D25" s="4"/>
      <c r="E25" s="4"/>
      <c r="F25" s="4"/>
      <c r="G25" s="12"/>
      <c r="H25" s="4"/>
      <c r="I25" s="4"/>
      <c r="J25" s="4"/>
      <c r="K25" s="3"/>
      <c r="L25" s="3"/>
    </row>
    <row r="26" spans="1:12">
      <c r="A26" s="3"/>
      <c r="B26" s="3"/>
      <c r="C26" s="2" t="s">
        <v>197</v>
      </c>
      <c r="D26" s="4"/>
      <c r="E26" s="4"/>
      <c r="F26" s="4"/>
      <c r="G26" s="12"/>
      <c r="H26" s="4"/>
      <c r="I26" s="4"/>
      <c r="J26" s="4"/>
      <c r="K26" s="3"/>
      <c r="L26" s="3"/>
    </row>
    <row r="27" spans="1:12">
      <c r="A27" s="3"/>
      <c r="B27" s="3" t="s">
        <v>255</v>
      </c>
      <c r="C27" s="3"/>
      <c r="D27" s="4"/>
      <c r="E27" s="4"/>
      <c r="F27" s="4"/>
      <c r="G27" s="4"/>
      <c r="H27" s="4"/>
      <c r="I27" s="4"/>
      <c r="J27" s="4"/>
      <c r="K27" s="3"/>
      <c r="L27" s="3"/>
    </row>
    <row r="28" spans="1:12">
      <c r="A28" s="3"/>
      <c r="B28" s="3"/>
      <c r="C28" s="3" t="s">
        <v>256</v>
      </c>
      <c r="D28" s="4"/>
      <c r="E28" s="4"/>
      <c r="F28" s="4"/>
      <c r="G28" s="4"/>
      <c r="H28" s="4"/>
      <c r="I28" s="4"/>
      <c r="J28" s="4"/>
      <c r="K28" s="3"/>
      <c r="L28" s="3"/>
    </row>
    <row r="29" spans="1:12">
      <c r="A29" s="3"/>
      <c r="B29" s="3"/>
      <c r="C29" s="3" t="s">
        <v>257</v>
      </c>
      <c r="D29" s="4"/>
      <c r="E29" s="4"/>
      <c r="F29" s="4"/>
      <c r="G29" s="4"/>
      <c r="H29" s="4"/>
      <c r="I29" s="4"/>
      <c r="J29" s="4"/>
      <c r="K29" s="3"/>
      <c r="L29" s="3"/>
    </row>
    <row r="30" spans="1:12">
      <c r="A30" s="3"/>
      <c r="B30" s="3"/>
      <c r="C30" s="3" t="s">
        <v>198</v>
      </c>
      <c r="D30" s="3"/>
      <c r="E30" s="4"/>
      <c r="F30" s="4"/>
      <c r="G30" s="4"/>
      <c r="H30" s="4"/>
      <c r="I30" s="4"/>
      <c r="J30" s="4"/>
      <c r="K30" s="3"/>
      <c r="L30" s="3"/>
    </row>
    <row r="31" spans="1:12">
      <c r="A31" s="3"/>
      <c r="B31" s="3"/>
      <c r="C31" s="3" t="s">
        <v>199</v>
      </c>
      <c r="D31" s="3"/>
      <c r="E31" s="4"/>
      <c r="F31" s="4"/>
      <c r="G31" s="4"/>
      <c r="H31" s="4"/>
      <c r="I31" s="4"/>
      <c r="J31" s="4"/>
      <c r="K31" s="3"/>
      <c r="L31" s="3"/>
    </row>
    <row r="32" spans="1:12">
      <c r="A32" s="3"/>
      <c r="B32" s="3"/>
      <c r="C32" s="3"/>
      <c r="D32" s="4"/>
      <c r="E32" s="4"/>
      <c r="F32" s="4"/>
      <c r="G32" s="4"/>
      <c r="H32" s="4"/>
      <c r="I32" s="4"/>
      <c r="J32" s="4"/>
      <c r="K32" s="3"/>
      <c r="L32" s="3"/>
    </row>
    <row r="33" spans="1:12">
      <c r="A33" s="4"/>
      <c r="B33" s="3" t="s">
        <v>0</v>
      </c>
      <c r="C33" s="3"/>
      <c r="D33" s="3"/>
      <c r="E33" s="3"/>
      <c r="F33" s="3"/>
      <c r="G33" s="4"/>
      <c r="H33" s="4"/>
      <c r="I33" s="4"/>
      <c r="J33" s="4"/>
      <c r="K33" s="3"/>
      <c r="L33" s="3"/>
    </row>
    <row r="34" spans="1:12">
      <c r="A34" s="4"/>
      <c r="B34" s="3"/>
      <c r="C34" s="3" t="s">
        <v>258</v>
      </c>
      <c r="D34" s="3"/>
      <c r="E34" s="3"/>
      <c r="F34" s="3"/>
      <c r="G34" s="4"/>
      <c r="H34" s="4"/>
      <c r="I34" s="4"/>
      <c r="J34" s="4"/>
      <c r="K34" s="3"/>
      <c r="L34" s="3"/>
    </row>
    <row r="35" spans="1:12">
      <c r="A35" s="4"/>
      <c r="B35" s="3" t="s">
        <v>144</v>
      </c>
      <c r="C35" s="3"/>
      <c r="D35" s="3"/>
      <c r="E35" s="3"/>
      <c r="F35" s="3"/>
      <c r="G35" s="4"/>
      <c r="H35" s="4"/>
      <c r="I35" s="4"/>
      <c r="J35" s="4"/>
      <c r="K35" s="3"/>
      <c r="L35" s="3"/>
    </row>
    <row r="36" spans="1:12">
      <c r="A36" s="4"/>
      <c r="B36" s="4"/>
      <c r="C36" s="3" t="s">
        <v>145</v>
      </c>
      <c r="D36" s="4"/>
      <c r="E36" s="4"/>
      <c r="F36" s="4"/>
      <c r="G36" s="4"/>
      <c r="H36" s="4"/>
      <c r="I36" s="4"/>
      <c r="J36" s="4"/>
      <c r="K36" s="3"/>
      <c r="L36" s="3"/>
    </row>
    <row r="37" spans="1:12">
      <c r="A37" s="4"/>
      <c r="B37" s="4"/>
      <c r="C37" s="3"/>
      <c r="D37" s="4"/>
      <c r="E37" s="4"/>
      <c r="F37" s="4"/>
      <c r="G37" s="4"/>
      <c r="H37" s="4"/>
      <c r="I37" s="4"/>
      <c r="J37" s="4"/>
      <c r="K37" s="3"/>
      <c r="L37" s="3"/>
    </row>
    <row r="38" spans="1:12">
      <c r="A38" s="4"/>
      <c r="B38" s="2" t="s">
        <v>203</v>
      </c>
      <c r="D38" s="3"/>
      <c r="E38" s="4"/>
      <c r="F38" s="4"/>
      <c r="G38" s="4"/>
      <c r="H38" s="4"/>
      <c r="I38" s="4"/>
      <c r="J38" s="4"/>
      <c r="K38" s="3"/>
      <c r="L38" s="3"/>
    </row>
    <row r="39" spans="1:12">
      <c r="A39" s="4"/>
      <c r="C39" s="3" t="s">
        <v>281</v>
      </c>
      <c r="D39" s="3"/>
      <c r="E39" s="4"/>
      <c r="F39" s="4"/>
      <c r="G39" s="4"/>
      <c r="H39" s="4"/>
      <c r="I39" s="4"/>
      <c r="J39" s="4"/>
      <c r="K39" s="3"/>
      <c r="L39" s="3"/>
    </row>
    <row r="40" spans="1:12">
      <c r="A40" s="4"/>
      <c r="C40" s="3" t="s">
        <v>282</v>
      </c>
      <c r="D40" s="3"/>
      <c r="E40" s="4"/>
      <c r="F40" s="4"/>
      <c r="G40" s="4"/>
      <c r="H40" s="4"/>
      <c r="I40" s="4"/>
      <c r="J40" s="4"/>
      <c r="K40" s="3"/>
      <c r="L40" s="3"/>
    </row>
    <row r="41" spans="1:12">
      <c r="A41" s="4"/>
      <c r="B41" s="3"/>
      <c r="D41" s="3"/>
      <c r="E41" s="4"/>
      <c r="F41" s="4"/>
      <c r="G41" s="4"/>
      <c r="H41" s="4"/>
      <c r="I41" s="4"/>
      <c r="J41" s="4"/>
      <c r="K41" s="3"/>
      <c r="L41" s="3"/>
    </row>
    <row r="42" spans="1:12">
      <c r="A42" s="4"/>
      <c r="B42" s="3"/>
      <c r="C42" s="2" t="s">
        <v>283</v>
      </c>
      <c r="D42" s="3"/>
      <c r="E42" s="4"/>
      <c r="F42" s="4"/>
      <c r="G42" s="4"/>
      <c r="H42" s="4"/>
      <c r="I42" s="4"/>
      <c r="J42" s="4"/>
      <c r="K42" s="3"/>
      <c r="L42" s="3"/>
    </row>
    <row r="43" spans="1:12">
      <c r="A43" s="4"/>
      <c r="B43" s="3"/>
      <c r="C43" s="2" t="s">
        <v>284</v>
      </c>
      <c r="D43" s="3"/>
      <c r="E43" s="4"/>
      <c r="F43" s="4"/>
      <c r="G43" s="4"/>
      <c r="H43" s="4"/>
      <c r="I43" s="4"/>
      <c r="J43" s="4"/>
      <c r="K43" s="3"/>
      <c r="L43" s="3"/>
    </row>
    <row r="44" spans="1:12">
      <c r="A44" s="4"/>
      <c r="B44" s="3"/>
      <c r="C44" s="2" t="s">
        <v>285</v>
      </c>
      <c r="D44" s="3"/>
      <c r="E44" s="4"/>
      <c r="F44" s="4"/>
      <c r="G44" s="4"/>
      <c r="H44" s="4"/>
      <c r="I44" s="4"/>
      <c r="J44" s="4"/>
      <c r="K44" s="3"/>
      <c r="L44" s="3"/>
    </row>
    <row r="45" spans="1:12">
      <c r="A45" s="4"/>
      <c r="B45" s="3"/>
      <c r="D45" s="3"/>
      <c r="E45" s="4"/>
      <c r="F45" s="4"/>
      <c r="G45" s="4"/>
      <c r="H45" s="4"/>
      <c r="I45" s="4"/>
      <c r="J45" s="4"/>
      <c r="K45" s="3"/>
      <c r="L45" s="3"/>
    </row>
    <row r="46" spans="1:12">
      <c r="A46" s="4"/>
      <c r="B46" s="3"/>
      <c r="D46" s="3"/>
      <c r="E46" s="4"/>
      <c r="F46" s="4"/>
      <c r="G46" s="4"/>
      <c r="H46" s="4"/>
      <c r="I46" s="4"/>
      <c r="J46" s="4"/>
      <c r="K46" s="3"/>
      <c r="L46" s="3"/>
    </row>
    <row r="47" spans="1:12">
      <c r="A47" s="4"/>
      <c r="B47" s="3"/>
      <c r="C47" s="3" t="s">
        <v>286</v>
      </c>
      <c r="D47" s="3"/>
      <c r="E47" s="4"/>
      <c r="F47" s="4"/>
      <c r="G47" s="4"/>
      <c r="H47" s="4"/>
      <c r="I47" s="4"/>
      <c r="J47" s="4"/>
      <c r="K47" s="3"/>
      <c r="L47" s="3"/>
    </row>
    <row r="48" spans="1:12">
      <c r="A48" s="4"/>
      <c r="B48" s="3"/>
      <c r="C48" s="3" t="s">
        <v>207</v>
      </c>
      <c r="D48" s="3"/>
      <c r="E48" s="4"/>
      <c r="F48" s="4"/>
      <c r="G48" s="4"/>
      <c r="H48" s="4"/>
      <c r="I48" s="4"/>
      <c r="J48" s="4"/>
      <c r="K48" s="3"/>
      <c r="L48" s="3"/>
    </row>
    <row r="49" spans="1:12">
      <c r="A49" s="4"/>
      <c r="B49" s="4"/>
      <c r="C49" s="3"/>
      <c r="D49" s="4"/>
      <c r="E49" s="4"/>
      <c r="F49" s="4"/>
      <c r="G49" s="4"/>
      <c r="H49" s="4"/>
      <c r="I49" s="4"/>
      <c r="J49" s="4"/>
      <c r="K49" s="3"/>
      <c r="L49" s="3"/>
    </row>
    <row r="50" spans="1:12">
      <c r="A50" s="3"/>
      <c r="B50" s="3" t="s">
        <v>287</v>
      </c>
      <c r="C50" s="3"/>
      <c r="D50" s="3"/>
      <c r="E50" s="3"/>
      <c r="F50" s="3"/>
      <c r="G50" s="3"/>
      <c r="H50" s="3"/>
      <c r="I50" s="3"/>
      <c r="J50" s="3"/>
      <c r="K50" s="4"/>
      <c r="L50" s="4"/>
    </row>
    <row r="51" spans="1:12">
      <c r="A51" s="3"/>
      <c r="B51" s="3"/>
      <c r="C51" s="3" t="s">
        <v>288</v>
      </c>
      <c r="D51" s="3"/>
      <c r="E51" s="3"/>
      <c r="F51" s="3"/>
      <c r="G51" s="3"/>
      <c r="H51" s="3"/>
      <c r="I51" s="3"/>
      <c r="J51" s="3"/>
      <c r="K51" s="4"/>
      <c r="L51" s="4"/>
    </row>
    <row r="52" spans="1:12">
      <c r="A52" s="3"/>
      <c r="B52" s="3"/>
      <c r="C52" s="3" t="s">
        <v>289</v>
      </c>
      <c r="D52" s="3"/>
      <c r="E52" s="3"/>
      <c r="F52" s="3"/>
      <c r="G52" s="3"/>
      <c r="H52" s="3"/>
      <c r="I52" s="3"/>
      <c r="J52" s="3"/>
      <c r="K52" s="4"/>
      <c r="L52" s="4"/>
    </row>
    <row r="53" spans="1:12">
      <c r="A53" s="3"/>
      <c r="B53" s="3"/>
      <c r="C53" s="3" t="s">
        <v>290</v>
      </c>
      <c r="D53" s="3"/>
      <c r="E53" s="3"/>
      <c r="F53" s="3"/>
      <c r="G53" s="3"/>
      <c r="H53" s="3"/>
      <c r="I53" s="3"/>
      <c r="J53" s="3"/>
      <c r="K53" s="4"/>
      <c r="L53" s="4"/>
    </row>
    <row r="54" spans="1:12">
      <c r="A54" s="3"/>
      <c r="B54" s="3"/>
      <c r="C54" s="3" t="s">
        <v>291</v>
      </c>
      <c r="D54" s="3"/>
      <c r="E54" s="3"/>
      <c r="F54" s="3"/>
      <c r="G54" s="3"/>
      <c r="H54" s="3"/>
      <c r="I54" s="3"/>
      <c r="J54" s="3"/>
      <c r="K54" s="4"/>
      <c r="L54" s="4"/>
    </row>
    <row r="55" spans="1:12">
      <c r="A55" s="3"/>
      <c r="B55" s="3"/>
      <c r="C55" s="3" t="s">
        <v>292</v>
      </c>
      <c r="D55" s="3"/>
      <c r="E55" s="3"/>
      <c r="F55" s="3"/>
      <c r="G55" s="3"/>
      <c r="H55" s="3"/>
      <c r="I55" s="3"/>
      <c r="J55" s="3"/>
      <c r="K55" s="4"/>
      <c r="L55" s="4"/>
    </row>
    <row r="56" spans="1:12">
      <c r="A56" s="3"/>
      <c r="B56" s="3"/>
      <c r="C56" s="3" t="s">
        <v>293</v>
      </c>
      <c r="D56" s="3"/>
      <c r="E56" s="3"/>
      <c r="F56" s="3"/>
      <c r="G56" s="3"/>
      <c r="H56" s="3"/>
      <c r="I56" s="3"/>
      <c r="J56" s="3"/>
      <c r="K56" s="4"/>
      <c r="L56" s="4"/>
    </row>
    <row r="57" spans="1:12">
      <c r="A57" s="3"/>
      <c r="B57" s="3"/>
      <c r="C57" s="3" t="s">
        <v>294</v>
      </c>
      <c r="D57" s="3"/>
      <c r="E57" s="3"/>
      <c r="F57" s="3"/>
      <c r="G57" s="3"/>
      <c r="H57" s="3"/>
      <c r="I57" s="3"/>
      <c r="J57" s="3"/>
      <c r="K57" s="4"/>
      <c r="L57" s="4"/>
    </row>
    <row r="58" spans="1:12">
      <c r="A58" s="3"/>
      <c r="B58" s="3"/>
      <c r="C58" s="3"/>
      <c r="D58" s="3"/>
      <c r="E58" s="3"/>
      <c r="F58" s="3"/>
      <c r="G58" s="3"/>
      <c r="H58" s="3"/>
      <c r="I58" s="3"/>
      <c r="J58" s="3"/>
      <c r="K58" s="4"/>
      <c r="L58" s="4"/>
    </row>
    <row r="59" spans="1:12">
      <c r="A59" s="3"/>
      <c r="B59" s="3"/>
      <c r="C59" s="3" t="s">
        <v>295</v>
      </c>
      <c r="D59" s="3"/>
      <c r="E59" s="3"/>
      <c r="F59" s="3"/>
      <c r="G59" s="3"/>
      <c r="H59" s="3"/>
      <c r="I59" s="3"/>
      <c r="J59" s="3"/>
      <c r="K59" s="4"/>
      <c r="L59" s="4"/>
    </row>
    <row r="60" spans="1:12">
      <c r="A60" s="3"/>
      <c r="B60" s="3"/>
      <c r="C60" s="3" t="s">
        <v>296</v>
      </c>
      <c r="D60" s="3"/>
      <c r="E60" s="3"/>
      <c r="F60" s="3"/>
      <c r="G60" s="3"/>
      <c r="H60" s="3"/>
      <c r="I60" s="3"/>
      <c r="J60" s="3"/>
      <c r="K60" s="4"/>
      <c r="L60" s="4"/>
    </row>
    <row r="61" spans="1:12">
      <c r="A61" s="3"/>
      <c r="B61" s="3"/>
      <c r="C61" s="3"/>
      <c r="D61" s="3"/>
      <c r="E61" s="3"/>
      <c r="F61" s="3"/>
      <c r="G61" s="3"/>
      <c r="H61" s="3"/>
      <c r="I61" s="3"/>
      <c r="J61" s="3"/>
      <c r="K61" s="4"/>
      <c r="L61" s="4"/>
    </row>
    <row r="62" spans="1:12">
      <c r="A62" s="4"/>
      <c r="B62" s="4"/>
      <c r="C62" s="3"/>
      <c r="D62" s="4"/>
      <c r="E62" s="4"/>
      <c r="F62" s="4"/>
      <c r="G62" s="4"/>
      <c r="H62" s="4"/>
      <c r="I62" s="4"/>
      <c r="J62" s="4"/>
      <c r="K62" s="3"/>
      <c r="L62" s="3"/>
    </row>
    <row r="63" spans="1:12">
      <c r="A63" s="4" t="s">
        <v>162</v>
      </c>
      <c r="B63" s="4"/>
      <c r="C63" s="3"/>
      <c r="D63" s="4"/>
      <c r="E63" s="4"/>
      <c r="F63" s="4"/>
      <c r="G63" s="4"/>
      <c r="H63" s="4"/>
      <c r="I63" s="4"/>
      <c r="J63" s="4"/>
      <c r="K63" s="3"/>
      <c r="L63" s="3"/>
    </row>
    <row r="64" spans="1:12">
      <c r="A64" s="4"/>
      <c r="B64" s="2" t="s">
        <v>297</v>
      </c>
      <c r="D64" s="3"/>
      <c r="E64" s="4"/>
      <c r="F64" s="4"/>
      <c r="G64" s="4"/>
      <c r="H64" s="4"/>
      <c r="I64" s="4"/>
      <c r="J64" s="4"/>
      <c r="K64" s="3"/>
      <c r="L64" s="3"/>
    </row>
    <row r="65" spans="1:12">
      <c r="A65" s="4"/>
      <c r="B65" s="2" t="s">
        <v>298</v>
      </c>
      <c r="D65" s="3"/>
      <c r="E65" s="4"/>
      <c r="F65" s="4"/>
      <c r="G65" s="4"/>
      <c r="H65" s="4"/>
      <c r="I65" s="4"/>
      <c r="J65" s="4"/>
      <c r="K65" s="3"/>
      <c r="L65" s="3"/>
    </row>
    <row r="66" spans="1:12">
      <c r="A66" s="4"/>
      <c r="C66" s="2" t="s">
        <v>299</v>
      </c>
      <c r="D66" s="3"/>
      <c r="E66" s="4"/>
      <c r="F66" s="4"/>
      <c r="G66" s="4"/>
      <c r="H66" s="4"/>
      <c r="I66" s="4"/>
      <c r="J66" s="4"/>
      <c r="K66" s="3"/>
      <c r="L66" s="3"/>
    </row>
    <row r="67" spans="1:12">
      <c r="A67" s="4"/>
      <c r="D67" s="3"/>
      <c r="E67" s="4"/>
      <c r="F67" s="4"/>
      <c r="G67" s="4"/>
      <c r="H67" s="4"/>
      <c r="I67" s="4"/>
      <c r="J67" s="4"/>
      <c r="K67" s="3"/>
      <c r="L67" s="3"/>
    </row>
    <row r="68" spans="1:12">
      <c r="A68" s="3" t="s">
        <v>167</v>
      </c>
      <c r="B68" s="3"/>
      <c r="D68" s="3"/>
      <c r="E68" s="4"/>
      <c r="F68" s="4"/>
      <c r="G68" s="4"/>
      <c r="H68" s="4"/>
      <c r="I68" s="4"/>
      <c r="J68" s="4"/>
      <c r="K68" s="3"/>
      <c r="L68" s="3"/>
    </row>
    <row r="69" spans="1:12">
      <c r="A69" s="3"/>
      <c r="B69" s="3" t="s">
        <v>259</v>
      </c>
      <c r="D69" s="3"/>
      <c r="E69" s="4"/>
      <c r="F69" s="4"/>
      <c r="G69" s="4"/>
      <c r="H69" s="4"/>
      <c r="I69" s="4"/>
      <c r="J69" s="4"/>
      <c r="K69" s="3"/>
      <c r="L69" s="3"/>
    </row>
    <row r="70" spans="1:12">
      <c r="A70" s="3"/>
      <c r="B70" s="3" t="s">
        <v>260</v>
      </c>
      <c r="D70" s="3"/>
      <c r="E70" s="4"/>
      <c r="F70" s="4"/>
      <c r="G70" s="4"/>
      <c r="H70" s="4"/>
      <c r="I70" s="4"/>
      <c r="J70" s="4"/>
      <c r="K70" s="3"/>
      <c r="L70" s="3"/>
    </row>
    <row r="71" spans="1:12">
      <c r="A71" s="3"/>
      <c r="B71" s="3" t="s">
        <v>261</v>
      </c>
      <c r="D71" s="3"/>
      <c r="E71" s="4"/>
      <c r="F71" s="4"/>
      <c r="G71" s="4"/>
      <c r="H71" s="4"/>
      <c r="I71" s="4"/>
      <c r="J71" s="4"/>
      <c r="K71" s="3"/>
      <c r="L71" s="3"/>
    </row>
    <row r="72" spans="1:12">
      <c r="A72" s="3"/>
      <c r="B72" s="3" t="s">
        <v>262</v>
      </c>
      <c r="D72" s="3"/>
      <c r="E72" s="4"/>
      <c r="F72" s="4"/>
      <c r="G72" s="4"/>
      <c r="H72" s="4"/>
      <c r="I72" s="4"/>
      <c r="J72" s="4"/>
      <c r="K72" s="3"/>
      <c r="L72" s="3"/>
    </row>
    <row r="73" spans="1:12">
      <c r="A73" s="3"/>
      <c r="B73" s="3" t="s">
        <v>263</v>
      </c>
      <c r="D73" s="3"/>
      <c r="E73" s="4"/>
      <c r="F73" s="4"/>
      <c r="G73" s="4"/>
      <c r="H73" s="4"/>
      <c r="I73" s="4"/>
      <c r="J73" s="4"/>
      <c r="K73" s="3"/>
      <c r="L73" s="3"/>
    </row>
    <row r="74" spans="1:12">
      <c r="A74" s="4"/>
      <c r="B74" s="3" t="s">
        <v>264</v>
      </c>
      <c r="C74" s="4"/>
      <c r="D74" s="3"/>
      <c r="E74" s="4"/>
      <c r="F74" s="4"/>
      <c r="G74" s="4"/>
      <c r="H74" s="4"/>
      <c r="I74" s="4"/>
      <c r="J74" s="4"/>
      <c r="K74" s="3"/>
      <c r="L74" s="3"/>
    </row>
    <row r="75" spans="1:12">
      <c r="A75" s="4"/>
      <c r="B75" s="3" t="s">
        <v>266</v>
      </c>
      <c r="C75" s="4"/>
      <c r="D75" s="3"/>
      <c r="E75" s="4"/>
      <c r="F75" s="4"/>
      <c r="G75" s="4"/>
      <c r="H75" s="4"/>
      <c r="I75" s="4"/>
      <c r="J75" s="4"/>
      <c r="K75" s="3"/>
      <c r="L75" s="3"/>
    </row>
    <row r="76" spans="1:12">
      <c r="A76" s="4"/>
      <c r="B76" s="3"/>
      <c r="C76" s="4" t="s">
        <v>267</v>
      </c>
      <c r="D76" s="3"/>
      <c r="E76" s="4"/>
      <c r="F76" s="4"/>
      <c r="G76" s="4"/>
      <c r="H76" s="4"/>
      <c r="I76" s="4"/>
      <c r="J76" s="4"/>
      <c r="K76" s="3"/>
      <c r="L76" s="3"/>
    </row>
    <row r="77" spans="1:12">
      <c r="A77" s="4"/>
      <c r="B77" s="3"/>
      <c r="C77" s="4" t="s">
        <v>268</v>
      </c>
      <c r="D77" s="3"/>
      <c r="E77" s="4"/>
      <c r="F77" s="4"/>
      <c r="G77" s="4"/>
      <c r="H77" s="4"/>
      <c r="I77" s="4"/>
      <c r="J77" s="4"/>
      <c r="K77" s="3"/>
      <c r="L77" s="3"/>
    </row>
    <row r="78" spans="1:12">
      <c r="A78" s="4"/>
      <c r="B78" s="3"/>
      <c r="C78" s="3"/>
      <c r="D78" s="3"/>
      <c r="E78" s="4"/>
      <c r="F78" s="4"/>
      <c r="G78" s="4"/>
      <c r="H78" s="4"/>
      <c r="I78" s="4"/>
      <c r="J78" s="4"/>
      <c r="K78" s="3"/>
      <c r="L78" s="3"/>
    </row>
    <row r="80" spans="1:12">
      <c r="A80" s="2" t="s">
        <v>215</v>
      </c>
    </row>
    <row r="81" spans="2:3">
      <c r="B81" s="2" t="s">
        <v>300</v>
      </c>
    </row>
    <row r="82" spans="2:3">
      <c r="C82" s="2" t="s">
        <v>265</v>
      </c>
    </row>
    <row r="83" spans="2:3">
      <c r="C83" s="2" t="s">
        <v>269</v>
      </c>
    </row>
    <row r="85" spans="2:3">
      <c r="B85" s="2" t="s">
        <v>301</v>
      </c>
    </row>
    <row r="86" spans="2:3">
      <c r="C86" s="3" t="s">
        <v>302</v>
      </c>
    </row>
    <row r="87" spans="2:3">
      <c r="C87" s="3" t="s">
        <v>303</v>
      </c>
    </row>
    <row r="88" spans="2:3">
      <c r="C88" s="3" t="s">
        <v>304</v>
      </c>
    </row>
    <row r="89" spans="2:3">
      <c r="C89" s="3" t="s">
        <v>305</v>
      </c>
    </row>
    <row r="90" spans="2:3">
      <c r="C90" s="3" t="s">
        <v>306</v>
      </c>
    </row>
    <row r="91" spans="2:3">
      <c r="C91" s="3" t="s">
        <v>307</v>
      </c>
    </row>
    <row r="92" spans="2:3">
      <c r="C92" s="3" t="s">
        <v>308</v>
      </c>
    </row>
    <row r="93" spans="2:3">
      <c r="C93" s="3" t="s">
        <v>309</v>
      </c>
    </row>
    <row r="95" spans="2:3">
      <c r="B95" s="2" t="s">
        <v>310</v>
      </c>
    </row>
    <row r="96" spans="2:3">
      <c r="C96" s="14" t="s">
        <v>311</v>
      </c>
    </row>
    <row r="97" spans="2:3">
      <c r="C97" s="14" t="s">
        <v>312</v>
      </c>
    </row>
    <row r="98" spans="2:3">
      <c r="C98" s="14" t="s">
        <v>313</v>
      </c>
    </row>
    <row r="99" spans="2:3">
      <c r="C99" s="14" t="s">
        <v>314</v>
      </c>
    </row>
    <row r="100" spans="2:3">
      <c r="C100" s="14" t="s">
        <v>315</v>
      </c>
    </row>
    <row r="102" spans="2:3">
      <c r="B102" s="2" t="s">
        <v>316</v>
      </c>
    </row>
    <row r="103" spans="2:3">
      <c r="C103" s="14" t="s">
        <v>317</v>
      </c>
    </row>
    <row r="104" spans="2:3">
      <c r="C104" s="14" t="s">
        <v>318</v>
      </c>
    </row>
    <row r="105" spans="2:3">
      <c r="C105" s="14" t="s">
        <v>319</v>
      </c>
    </row>
    <row r="107" spans="2:3">
      <c r="B107" s="14" t="s">
        <v>320</v>
      </c>
      <c r="C107" s="14"/>
    </row>
    <row r="108" spans="2:3">
      <c r="B108" s="14"/>
      <c r="C108" s="14" t="s">
        <v>321</v>
      </c>
    </row>
    <row r="109" spans="2:3">
      <c r="B109" s="14"/>
      <c r="C109" s="14" t="s">
        <v>322</v>
      </c>
    </row>
    <row r="110" spans="2:3">
      <c r="B110" s="14"/>
      <c r="C110" s="14" t="s">
        <v>323</v>
      </c>
    </row>
    <row r="111" spans="2:3">
      <c r="B111" s="14"/>
      <c r="C111" s="14" t="s">
        <v>324</v>
      </c>
    </row>
    <row r="112" spans="2:3">
      <c r="B112" s="14"/>
      <c r="C112" s="15">
        <v>969</v>
      </c>
    </row>
    <row r="113" spans="2:3">
      <c r="B113" s="14"/>
      <c r="C113" s="14" t="s">
        <v>325</v>
      </c>
    </row>
    <row r="114" spans="2:3">
      <c r="B114" s="14"/>
      <c r="C114" s="14" t="s">
        <v>326</v>
      </c>
    </row>
    <row r="116" spans="2:3">
      <c r="B116" s="14" t="s">
        <v>327</v>
      </c>
    </row>
    <row r="117" spans="2:3">
      <c r="B117" s="14"/>
      <c r="C117" s="2" t="s">
        <v>328</v>
      </c>
    </row>
    <row r="118" spans="2:3">
      <c r="B118" s="14"/>
      <c r="C118" s="14" t="s">
        <v>329</v>
      </c>
    </row>
    <row r="120" spans="2:3">
      <c r="B120" s="14" t="s">
        <v>330</v>
      </c>
    </row>
    <row r="121" spans="2:3">
      <c r="C121" s="14" t="s">
        <v>331</v>
      </c>
    </row>
    <row r="122" spans="2:3">
      <c r="C122" s="14" t="s">
        <v>332</v>
      </c>
    </row>
    <row r="123" spans="2:3">
      <c r="C123" s="14" t="s">
        <v>333</v>
      </c>
    </row>
    <row r="125" spans="2:3">
      <c r="B125" s="2" t="s">
        <v>334</v>
      </c>
    </row>
    <row r="126" spans="2:3">
      <c r="C126" s="2" t="s">
        <v>335</v>
      </c>
    </row>
    <row r="127" spans="2:3">
      <c r="C127" s="14" t="s">
        <v>336</v>
      </c>
    </row>
    <row r="128" spans="2:3">
      <c r="C128" s="14" t="s">
        <v>337</v>
      </c>
    </row>
    <row r="129" spans="2:3">
      <c r="C129" s="14" t="s">
        <v>338</v>
      </c>
    </row>
    <row r="130" spans="2:3">
      <c r="C130" s="14" t="s">
        <v>339</v>
      </c>
    </row>
    <row r="132" spans="2:3">
      <c r="B132" s="2" t="s">
        <v>340</v>
      </c>
    </row>
    <row r="133" spans="2:3">
      <c r="C133" s="2" t="s">
        <v>341</v>
      </c>
    </row>
    <row r="135" spans="2:3">
      <c r="B135" s="2" t="s">
        <v>342</v>
      </c>
    </row>
    <row r="136" spans="2:3">
      <c r="C136" s="2" t="s">
        <v>343</v>
      </c>
    </row>
    <row r="138" spans="2:3">
      <c r="B138" s="2" t="s">
        <v>344</v>
      </c>
    </row>
    <row r="139" spans="2:3">
      <c r="C139" s="2" t="s">
        <v>345</v>
      </c>
    </row>
    <row r="141" spans="2:3">
      <c r="B141" s="2" t="s">
        <v>346</v>
      </c>
    </row>
    <row r="142" spans="2:3">
      <c r="C142" s="14" t="s">
        <v>347</v>
      </c>
    </row>
    <row r="143" spans="2:3">
      <c r="C143" s="14" t="s">
        <v>348</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H416"/>
  <sheetViews>
    <sheetView workbookViewId="0">
      <pane ySplit="1" topLeftCell="A2" activePane="bottomLeft" state="frozen"/>
      <selection activeCell="B3273" sqref="B3273"/>
      <selection pane="bottomLeft" activeCell="B3273" sqref="B3273"/>
    </sheetView>
  </sheetViews>
  <sheetFormatPr defaultRowHeight="13.5"/>
  <cols>
    <col min="1" max="1" width="12.125" style="17" bestFit="1" customWidth="1"/>
    <col min="2" max="2" width="25.75" style="17" bestFit="1" customWidth="1"/>
    <col min="3" max="3" width="21.375" style="17" bestFit="1" customWidth="1"/>
    <col min="4" max="4" width="13.875" style="17" bestFit="1" customWidth="1"/>
    <col min="5" max="5" width="9" style="17"/>
    <col min="6" max="6" width="10.75" style="17" bestFit="1" customWidth="1"/>
    <col min="7" max="16384" width="9" style="17"/>
  </cols>
  <sheetData>
    <row r="1" spans="1:8">
      <c r="B1" s="18"/>
      <c r="C1" s="18" t="s">
        <v>1</v>
      </c>
      <c r="D1" s="18" t="s">
        <v>2</v>
      </c>
      <c r="F1" s="17">
        <v>20150706</v>
      </c>
      <c r="G1" s="17" t="s">
        <v>438</v>
      </c>
      <c r="H1" s="17" t="s">
        <v>439</v>
      </c>
    </row>
    <row r="2" spans="1:8">
      <c r="A2" s="97" t="s">
        <v>440</v>
      </c>
      <c r="B2" s="94" t="s">
        <v>441</v>
      </c>
      <c r="C2" s="19" t="s">
        <v>19</v>
      </c>
      <c r="D2" s="19">
        <v>0</v>
      </c>
    </row>
    <row r="3" spans="1:8">
      <c r="A3" s="97"/>
      <c r="B3" s="94"/>
      <c r="C3" s="19" t="s">
        <v>6</v>
      </c>
      <c r="D3" s="19">
        <v>1</v>
      </c>
    </row>
    <row r="4" spans="1:8">
      <c r="A4" s="97"/>
      <c r="B4" s="94"/>
      <c r="C4" s="19" t="s">
        <v>18</v>
      </c>
      <c r="D4" s="19">
        <v>0</v>
      </c>
    </row>
    <row r="5" spans="1:8">
      <c r="A5" s="97"/>
      <c r="B5" s="94"/>
      <c r="C5" s="19" t="s">
        <v>12</v>
      </c>
      <c r="D5" s="19">
        <v>-2</v>
      </c>
    </row>
    <row r="6" spans="1:8">
      <c r="A6" s="97"/>
      <c r="B6" s="94" t="s">
        <v>442</v>
      </c>
      <c r="C6" s="19" t="s">
        <v>19</v>
      </c>
      <c r="D6" s="19">
        <v>0</v>
      </c>
    </row>
    <row r="7" spans="1:8">
      <c r="A7" s="97"/>
      <c r="B7" s="94"/>
      <c r="C7" s="19" t="s">
        <v>20</v>
      </c>
      <c r="D7" s="19">
        <v>3</v>
      </c>
    </row>
    <row r="8" spans="1:8">
      <c r="A8" s="97"/>
      <c r="B8" s="94"/>
      <c r="C8" s="19" t="s">
        <v>18</v>
      </c>
      <c r="D8" s="19">
        <v>0</v>
      </c>
    </row>
    <row r="9" spans="1:8">
      <c r="A9" s="97"/>
      <c r="B9" s="94"/>
      <c r="C9" s="19" t="s">
        <v>21</v>
      </c>
      <c r="D9" s="20">
        <v>-3</v>
      </c>
    </row>
    <row r="10" spans="1:8">
      <c r="A10" s="97"/>
      <c r="B10" s="94" t="s">
        <v>443</v>
      </c>
      <c r="C10" s="19" t="s">
        <v>19</v>
      </c>
      <c r="D10" s="19">
        <v>0</v>
      </c>
    </row>
    <row r="11" spans="1:8">
      <c r="A11" s="97"/>
      <c r="B11" s="94"/>
      <c r="C11" s="19" t="s">
        <v>5</v>
      </c>
      <c r="D11" s="19">
        <v>1</v>
      </c>
    </row>
    <row r="12" spans="1:8">
      <c r="A12" s="97"/>
      <c r="B12" s="94"/>
      <c r="C12" s="19" t="s">
        <v>22</v>
      </c>
      <c r="D12" s="19">
        <v>1</v>
      </c>
    </row>
    <row r="13" spans="1:8">
      <c r="A13" s="97"/>
      <c r="B13" s="94"/>
      <c r="C13" s="19" t="s">
        <v>7</v>
      </c>
      <c r="D13" s="19">
        <v>0</v>
      </c>
    </row>
    <row r="14" spans="1:8">
      <c r="A14" s="97"/>
      <c r="B14" s="94"/>
      <c r="C14" s="19" t="s">
        <v>23</v>
      </c>
      <c r="D14" s="19">
        <v>0</v>
      </c>
    </row>
    <row r="15" spans="1:8">
      <c r="A15" s="97"/>
      <c r="B15" s="94"/>
      <c r="C15" s="19" t="s">
        <v>6</v>
      </c>
      <c r="D15" s="19">
        <v>2</v>
      </c>
    </row>
    <row r="16" spans="1:8">
      <c r="A16" s="97"/>
      <c r="B16" s="94"/>
      <c r="C16" s="19" t="s">
        <v>12</v>
      </c>
      <c r="D16" s="20">
        <v>-3</v>
      </c>
    </row>
    <row r="17" spans="1:4">
      <c r="A17" s="97"/>
      <c r="B17" s="94" t="s">
        <v>444</v>
      </c>
      <c r="C17" s="19" t="s">
        <v>19</v>
      </c>
      <c r="D17" s="19">
        <v>0</v>
      </c>
    </row>
    <row r="18" spans="1:4">
      <c r="A18" s="97"/>
      <c r="B18" s="94"/>
      <c r="C18" s="19" t="s">
        <v>5</v>
      </c>
      <c r="D18" s="19">
        <v>1</v>
      </c>
    </row>
    <row r="19" spans="1:4">
      <c r="A19" s="97"/>
      <c r="B19" s="94"/>
      <c r="C19" s="19" t="s">
        <v>22</v>
      </c>
      <c r="D19" s="19">
        <v>1</v>
      </c>
    </row>
    <row r="20" spans="1:4">
      <c r="A20" s="97"/>
      <c r="B20" s="94"/>
      <c r="C20" s="19" t="s">
        <v>7</v>
      </c>
      <c r="D20" s="19">
        <v>0</v>
      </c>
    </row>
    <row r="21" spans="1:4">
      <c r="A21" s="97"/>
      <c r="B21" s="94"/>
      <c r="C21" s="19" t="s">
        <v>23</v>
      </c>
      <c r="D21" s="19">
        <v>0</v>
      </c>
    </row>
    <row r="22" spans="1:4">
      <c r="A22" s="97"/>
      <c r="B22" s="94"/>
      <c r="C22" s="19" t="s">
        <v>6</v>
      </c>
      <c r="D22" s="19">
        <v>0</v>
      </c>
    </row>
    <row r="23" spans="1:4">
      <c r="A23" s="97"/>
      <c r="B23" s="94"/>
      <c r="C23" s="19" t="s">
        <v>12</v>
      </c>
      <c r="D23" s="19">
        <v>4</v>
      </c>
    </row>
    <row r="24" spans="1:4">
      <c r="A24" s="97"/>
      <c r="B24" s="94" t="s">
        <v>445</v>
      </c>
      <c r="C24" s="19" t="s">
        <v>19</v>
      </c>
      <c r="D24" s="19">
        <v>0</v>
      </c>
    </row>
    <row r="25" spans="1:4">
      <c r="A25" s="97"/>
      <c r="B25" s="94"/>
      <c r="C25" s="19" t="s">
        <v>13</v>
      </c>
      <c r="D25" s="19">
        <v>2</v>
      </c>
    </row>
    <row r="26" spans="1:4">
      <c r="A26" s="97"/>
      <c r="B26" s="94"/>
      <c r="C26" s="19" t="s">
        <v>24</v>
      </c>
      <c r="D26" s="19">
        <v>0</v>
      </c>
    </row>
    <row r="27" spans="1:4">
      <c r="A27" s="97"/>
      <c r="B27" s="94"/>
      <c r="C27" s="19" t="s">
        <v>25</v>
      </c>
      <c r="D27" s="19">
        <v>0</v>
      </c>
    </row>
    <row r="28" spans="1:4">
      <c r="A28" s="97"/>
      <c r="B28" s="94" t="s">
        <v>446</v>
      </c>
      <c r="C28" s="19" t="s">
        <v>19</v>
      </c>
      <c r="D28" s="19">
        <v>0</v>
      </c>
    </row>
    <row r="29" spans="1:4">
      <c r="A29" s="97"/>
      <c r="B29" s="94"/>
      <c r="C29" s="19" t="s">
        <v>13</v>
      </c>
      <c r="D29" s="19">
        <v>2</v>
      </c>
    </row>
    <row r="30" spans="1:4">
      <c r="A30" s="97"/>
      <c r="B30" s="94"/>
      <c r="C30" s="19" t="s">
        <v>24</v>
      </c>
      <c r="D30" s="19">
        <v>0</v>
      </c>
    </row>
    <row r="31" spans="1:4">
      <c r="A31" s="97"/>
      <c r="B31" s="94"/>
      <c r="C31" s="19" t="s">
        <v>25</v>
      </c>
      <c r="D31" s="19">
        <v>0</v>
      </c>
    </row>
    <row r="32" spans="1:4">
      <c r="A32" s="97"/>
      <c r="B32" s="94" t="s">
        <v>447</v>
      </c>
      <c r="C32" s="19" t="s">
        <v>19</v>
      </c>
      <c r="D32" s="19">
        <v>0</v>
      </c>
    </row>
    <row r="33" spans="1:4">
      <c r="A33" s="97"/>
      <c r="B33" s="94"/>
      <c r="C33" s="19" t="s">
        <v>5</v>
      </c>
      <c r="D33" s="19">
        <v>0</v>
      </c>
    </row>
    <row r="34" spans="1:4">
      <c r="A34" s="97"/>
      <c r="B34" s="94"/>
      <c r="C34" s="19" t="s">
        <v>26</v>
      </c>
      <c r="D34" s="19">
        <v>0</v>
      </c>
    </row>
    <row r="35" spans="1:4">
      <c r="A35" s="97"/>
      <c r="B35" s="94"/>
      <c r="C35" s="19" t="s">
        <v>6</v>
      </c>
      <c r="D35" s="19">
        <v>0</v>
      </c>
    </row>
    <row r="36" spans="1:4">
      <c r="A36" s="97"/>
      <c r="B36" s="94"/>
      <c r="C36" s="19" t="s">
        <v>18</v>
      </c>
      <c r="D36" s="19">
        <v>-1</v>
      </c>
    </row>
    <row r="37" spans="1:4">
      <c r="A37" s="97"/>
      <c r="B37" s="94" t="s">
        <v>448</v>
      </c>
      <c r="C37" s="19" t="s">
        <v>19</v>
      </c>
      <c r="D37" s="19">
        <v>0</v>
      </c>
    </row>
    <row r="38" spans="1:4">
      <c r="A38" s="97"/>
      <c r="B38" s="94"/>
      <c r="C38" s="19" t="s">
        <v>5</v>
      </c>
      <c r="D38" s="19">
        <v>0</v>
      </c>
    </row>
    <row r="39" spans="1:4">
      <c r="A39" s="97"/>
      <c r="B39" s="94"/>
      <c r="C39" s="19" t="s">
        <v>22</v>
      </c>
      <c r="D39" s="19">
        <v>0</v>
      </c>
    </row>
    <row r="40" spans="1:4">
      <c r="A40" s="97"/>
      <c r="B40" s="94"/>
      <c r="C40" s="19" t="s">
        <v>6</v>
      </c>
      <c r="D40" s="19">
        <v>0</v>
      </c>
    </row>
    <row r="41" spans="1:4">
      <c r="A41" s="97"/>
      <c r="B41" s="94"/>
      <c r="C41" s="19" t="s">
        <v>8</v>
      </c>
      <c r="D41" s="19">
        <v>1</v>
      </c>
    </row>
    <row r="42" spans="1:4">
      <c r="A42" s="97"/>
      <c r="B42" s="94" t="s">
        <v>449</v>
      </c>
      <c r="C42" s="19" t="s">
        <v>19</v>
      </c>
      <c r="D42" s="19">
        <v>0</v>
      </c>
    </row>
    <row r="43" spans="1:4">
      <c r="A43" s="97"/>
      <c r="B43" s="94"/>
      <c r="C43" s="19" t="s">
        <v>27</v>
      </c>
      <c r="D43" s="19">
        <v>1</v>
      </c>
    </row>
    <row r="44" spans="1:4">
      <c r="A44" s="97"/>
      <c r="B44" s="94"/>
      <c r="C44" s="19" t="s">
        <v>28</v>
      </c>
      <c r="D44" s="19">
        <v>1</v>
      </c>
    </row>
    <row r="45" spans="1:4">
      <c r="A45" s="97"/>
      <c r="B45" s="94"/>
      <c r="C45" s="19" t="s">
        <v>20</v>
      </c>
      <c r="D45" s="19">
        <v>0</v>
      </c>
    </row>
    <row r="46" spans="1:4">
      <c r="A46" s="97"/>
      <c r="B46" s="94" t="s">
        <v>450</v>
      </c>
      <c r="C46" s="19" t="s">
        <v>19</v>
      </c>
      <c r="D46" s="19">
        <v>0</v>
      </c>
    </row>
    <row r="47" spans="1:4">
      <c r="A47" s="97"/>
      <c r="B47" s="94"/>
      <c r="C47" s="19" t="s">
        <v>27</v>
      </c>
      <c r="D47" s="19">
        <v>1</v>
      </c>
    </row>
    <row r="48" spans="1:4">
      <c r="A48" s="97"/>
      <c r="B48" s="94"/>
      <c r="C48" s="19" t="s">
        <v>28</v>
      </c>
      <c r="D48" s="19">
        <v>1</v>
      </c>
    </row>
    <row r="49" spans="1:4">
      <c r="A49" s="97"/>
      <c r="B49" s="94"/>
      <c r="C49" s="19" t="s">
        <v>29</v>
      </c>
      <c r="D49" s="19">
        <v>0</v>
      </c>
    </row>
    <row r="50" spans="1:4">
      <c r="A50" s="97"/>
      <c r="B50" s="94" t="s">
        <v>451</v>
      </c>
      <c r="C50" s="19" t="s">
        <v>19</v>
      </c>
      <c r="D50" s="19">
        <v>0</v>
      </c>
    </row>
    <row r="51" spans="1:4">
      <c r="A51" s="97"/>
      <c r="B51" s="94"/>
      <c r="C51" s="19" t="s">
        <v>30</v>
      </c>
      <c r="D51" s="19">
        <v>0</v>
      </c>
    </row>
    <row r="52" spans="1:4">
      <c r="A52" s="97"/>
      <c r="B52" s="94"/>
      <c r="C52" s="19" t="s">
        <v>8</v>
      </c>
      <c r="D52" s="19">
        <v>0</v>
      </c>
    </row>
    <row r="53" spans="1:4">
      <c r="A53" s="97"/>
      <c r="B53" s="94" t="s">
        <v>452</v>
      </c>
      <c r="C53" s="19" t="s">
        <v>19</v>
      </c>
      <c r="D53" s="19">
        <v>0</v>
      </c>
    </row>
    <row r="54" spans="1:4">
      <c r="A54" s="97"/>
      <c r="B54" s="94"/>
      <c r="C54" s="19" t="s">
        <v>31</v>
      </c>
      <c r="D54" s="19">
        <v>0</v>
      </c>
    </row>
    <row r="55" spans="1:4">
      <c r="A55" s="97"/>
      <c r="B55" s="94"/>
      <c r="C55" s="19" t="s">
        <v>8</v>
      </c>
      <c r="D55" s="19">
        <v>0</v>
      </c>
    </row>
    <row r="56" spans="1:4">
      <c r="A56" s="97"/>
      <c r="B56" s="94" t="s">
        <v>453</v>
      </c>
      <c r="C56" s="19" t="s">
        <v>19</v>
      </c>
      <c r="D56" s="19">
        <v>0</v>
      </c>
    </row>
    <row r="57" spans="1:4">
      <c r="A57" s="97"/>
      <c r="B57" s="94"/>
      <c r="C57" s="19" t="s">
        <v>6</v>
      </c>
      <c r="D57" s="19">
        <v>0</v>
      </c>
    </row>
    <row r="58" spans="1:4">
      <c r="A58" s="97"/>
      <c r="B58" s="94"/>
      <c r="C58" s="19" t="s">
        <v>8</v>
      </c>
      <c r="D58" s="19">
        <v>0</v>
      </c>
    </row>
    <row r="59" spans="1:4">
      <c r="A59" s="97"/>
      <c r="B59" s="94" t="s">
        <v>454</v>
      </c>
      <c r="C59" s="19" t="s">
        <v>19</v>
      </c>
      <c r="D59" s="19">
        <v>0</v>
      </c>
    </row>
    <row r="60" spans="1:4">
      <c r="A60" s="97"/>
      <c r="B60" s="94"/>
      <c r="C60" s="19" t="s">
        <v>16</v>
      </c>
      <c r="D60" s="19">
        <v>0</v>
      </c>
    </row>
    <row r="61" spans="1:4">
      <c r="A61" s="97"/>
      <c r="B61" s="94"/>
      <c r="C61" s="19" t="s">
        <v>32</v>
      </c>
      <c r="D61" s="19">
        <v>0</v>
      </c>
    </row>
    <row r="62" spans="1:4">
      <c r="A62" s="97"/>
      <c r="B62" s="94"/>
      <c r="C62" s="19" t="s">
        <v>33</v>
      </c>
      <c r="D62" s="19">
        <v>0</v>
      </c>
    </row>
    <row r="63" spans="1:4">
      <c r="A63" s="97"/>
      <c r="B63" s="94"/>
      <c r="C63" s="19" t="s">
        <v>34</v>
      </c>
      <c r="D63" s="19">
        <v>0</v>
      </c>
    </row>
    <row r="64" spans="1:4">
      <c r="A64" s="97"/>
      <c r="B64" s="94"/>
      <c r="C64" s="19" t="s">
        <v>35</v>
      </c>
      <c r="D64" s="19">
        <v>0</v>
      </c>
    </row>
    <row r="65" spans="1:4">
      <c r="A65" s="97"/>
      <c r="B65" s="94"/>
      <c r="C65" s="19" t="s">
        <v>18</v>
      </c>
      <c r="D65" s="19">
        <v>0</v>
      </c>
    </row>
    <row r="66" spans="1:4">
      <c r="A66" s="97"/>
      <c r="B66" s="94"/>
      <c r="C66" s="19" t="s">
        <v>36</v>
      </c>
      <c r="D66" s="19">
        <v>2</v>
      </c>
    </row>
    <row r="67" spans="1:4">
      <c r="A67" s="97"/>
      <c r="B67" s="94"/>
      <c r="C67" s="19" t="s">
        <v>17</v>
      </c>
      <c r="D67" s="19">
        <v>1</v>
      </c>
    </row>
    <row r="68" spans="1:4">
      <c r="A68" s="97"/>
      <c r="B68" s="94" t="s">
        <v>455</v>
      </c>
      <c r="C68" s="19" t="s">
        <v>19</v>
      </c>
      <c r="D68" s="19">
        <v>0</v>
      </c>
    </row>
    <row r="69" spans="1:4">
      <c r="A69" s="97"/>
      <c r="B69" s="94"/>
      <c r="C69" s="19" t="s">
        <v>16</v>
      </c>
      <c r="D69" s="19">
        <v>1</v>
      </c>
    </row>
    <row r="70" spans="1:4">
      <c r="A70" s="97"/>
      <c r="B70" s="94"/>
      <c r="C70" s="19" t="s">
        <v>37</v>
      </c>
      <c r="D70" s="19">
        <v>0</v>
      </c>
    </row>
    <row r="71" spans="1:4">
      <c r="A71" s="97"/>
      <c r="B71" s="94"/>
      <c r="C71" s="19" t="s">
        <v>38</v>
      </c>
      <c r="D71" s="19">
        <v>0</v>
      </c>
    </row>
    <row r="72" spans="1:4">
      <c r="A72" s="97"/>
      <c r="B72" s="94"/>
      <c r="C72" s="19" t="s">
        <v>34</v>
      </c>
      <c r="D72" s="19">
        <v>0</v>
      </c>
    </row>
    <row r="73" spans="1:4">
      <c r="A73" s="97"/>
      <c r="B73" s="94"/>
      <c r="C73" s="19" t="s">
        <v>35</v>
      </c>
      <c r="D73" s="19">
        <v>0</v>
      </c>
    </row>
    <row r="74" spans="1:4">
      <c r="A74" s="97"/>
      <c r="B74" s="94"/>
      <c r="C74" s="19" t="s">
        <v>8</v>
      </c>
      <c r="D74" s="19">
        <v>2</v>
      </c>
    </row>
    <row r="75" spans="1:4">
      <c r="A75" s="97"/>
      <c r="B75" s="94"/>
      <c r="C75" s="19" t="s">
        <v>11</v>
      </c>
      <c r="D75" s="19">
        <v>-1</v>
      </c>
    </row>
    <row r="76" spans="1:4">
      <c r="A76" s="97"/>
      <c r="B76" s="94"/>
      <c r="C76" s="19" t="s">
        <v>39</v>
      </c>
      <c r="D76" s="19">
        <v>0</v>
      </c>
    </row>
    <row r="77" spans="1:4">
      <c r="A77" s="97"/>
      <c r="B77" s="94" t="s">
        <v>456</v>
      </c>
      <c r="C77" s="19" t="s">
        <v>19</v>
      </c>
      <c r="D77" s="19">
        <v>0</v>
      </c>
    </row>
    <row r="78" spans="1:4">
      <c r="A78" s="97"/>
      <c r="B78" s="94"/>
      <c r="C78" s="19" t="s">
        <v>6</v>
      </c>
      <c r="D78" s="19">
        <v>0</v>
      </c>
    </row>
    <row r="79" spans="1:4">
      <c r="A79" s="97"/>
      <c r="B79" s="94"/>
      <c r="C79" s="19" t="s">
        <v>8</v>
      </c>
      <c r="D79" s="19">
        <v>0</v>
      </c>
    </row>
    <row r="80" spans="1:4">
      <c r="A80" s="97"/>
      <c r="B80" s="94" t="s">
        <v>457</v>
      </c>
      <c r="C80" s="19" t="s">
        <v>19</v>
      </c>
      <c r="D80" s="19">
        <v>0</v>
      </c>
    </row>
    <row r="81" spans="1:4">
      <c r="A81" s="97"/>
      <c r="B81" s="94"/>
      <c r="C81" s="19" t="s">
        <v>6</v>
      </c>
      <c r="D81" s="19">
        <v>0</v>
      </c>
    </row>
    <row r="82" spans="1:4">
      <c r="A82" s="97"/>
      <c r="B82" s="94"/>
      <c r="C82" s="19" t="s">
        <v>8</v>
      </c>
      <c r="D82" s="19">
        <v>0</v>
      </c>
    </row>
    <row r="83" spans="1:4">
      <c r="A83" s="97"/>
      <c r="B83" s="94" t="s">
        <v>458</v>
      </c>
      <c r="C83" s="19" t="s">
        <v>19</v>
      </c>
      <c r="D83" s="19">
        <v>0</v>
      </c>
    </row>
    <row r="84" spans="1:4">
      <c r="A84" s="97"/>
      <c r="B84" s="94"/>
      <c r="C84" s="19" t="s">
        <v>6</v>
      </c>
      <c r="D84" s="19">
        <v>0</v>
      </c>
    </row>
    <row r="85" spans="1:4">
      <c r="A85" s="97"/>
      <c r="B85" s="94"/>
      <c r="C85" s="19" t="s">
        <v>18</v>
      </c>
      <c r="D85" s="19">
        <v>0</v>
      </c>
    </row>
    <row r="86" spans="1:4">
      <c r="A86" s="97"/>
      <c r="B86" s="94" t="s">
        <v>459</v>
      </c>
      <c r="C86" s="19" t="s">
        <v>19</v>
      </c>
      <c r="D86" s="19">
        <v>0</v>
      </c>
    </row>
    <row r="87" spans="1:4">
      <c r="A87" s="97"/>
      <c r="B87" s="94"/>
      <c r="C87" s="19" t="s">
        <v>6</v>
      </c>
      <c r="D87" s="19">
        <v>0</v>
      </c>
    </row>
    <row r="88" spans="1:4">
      <c r="A88" s="97"/>
      <c r="B88" s="94"/>
      <c r="C88" s="19" t="s">
        <v>37</v>
      </c>
      <c r="D88" s="19">
        <v>2</v>
      </c>
    </row>
    <row r="89" spans="1:4">
      <c r="A89" s="97"/>
      <c r="B89" s="94"/>
      <c r="C89" s="19" t="s">
        <v>38</v>
      </c>
      <c r="D89" s="19">
        <v>2</v>
      </c>
    </row>
    <row r="90" spans="1:4">
      <c r="A90" s="97"/>
      <c r="B90" s="94"/>
      <c r="C90" s="19" t="s">
        <v>34</v>
      </c>
      <c r="D90" s="19">
        <v>1</v>
      </c>
    </row>
    <row r="91" spans="1:4">
      <c r="A91" s="97"/>
      <c r="B91" s="94"/>
      <c r="C91" s="19" t="s">
        <v>35</v>
      </c>
      <c r="D91" s="19">
        <v>1</v>
      </c>
    </row>
    <row r="92" spans="1:4">
      <c r="A92" s="97"/>
      <c r="B92" s="94"/>
      <c r="C92" s="19" t="s">
        <v>18</v>
      </c>
      <c r="D92" s="19">
        <v>0</v>
      </c>
    </row>
    <row r="93" spans="1:4">
      <c r="A93" s="97"/>
      <c r="B93" s="94" t="s">
        <v>460</v>
      </c>
      <c r="C93" s="19" t="s">
        <v>19</v>
      </c>
      <c r="D93" s="19">
        <v>0</v>
      </c>
    </row>
    <row r="94" spans="1:4">
      <c r="A94" s="97"/>
      <c r="B94" s="94"/>
      <c r="C94" s="19" t="s">
        <v>6</v>
      </c>
      <c r="D94" s="19">
        <v>0</v>
      </c>
    </row>
    <row r="95" spans="1:4">
      <c r="A95" s="97"/>
      <c r="B95" s="94"/>
      <c r="C95" s="19" t="s">
        <v>37</v>
      </c>
      <c r="D95" s="19">
        <v>0</v>
      </c>
    </row>
    <row r="96" spans="1:4">
      <c r="A96" s="97"/>
      <c r="B96" s="94"/>
      <c r="C96" s="19" t="s">
        <v>38</v>
      </c>
      <c r="D96" s="19">
        <v>0</v>
      </c>
    </row>
    <row r="97" spans="1:4">
      <c r="A97" s="97"/>
      <c r="B97" s="94"/>
      <c r="C97" s="19" t="s">
        <v>34</v>
      </c>
      <c r="D97" s="19">
        <v>0</v>
      </c>
    </row>
    <row r="98" spans="1:4">
      <c r="A98" s="97"/>
      <c r="B98" s="94"/>
      <c r="C98" s="19" t="s">
        <v>35</v>
      </c>
      <c r="D98" s="19">
        <v>0</v>
      </c>
    </row>
    <row r="99" spans="1:4">
      <c r="A99" s="97"/>
      <c r="B99" s="94"/>
      <c r="C99" s="19" t="s">
        <v>10</v>
      </c>
      <c r="D99" s="19">
        <v>2</v>
      </c>
    </row>
    <row r="100" spans="1:4">
      <c r="A100" s="97"/>
      <c r="B100" s="94" t="s">
        <v>461</v>
      </c>
      <c r="C100" s="19" t="s">
        <v>19</v>
      </c>
      <c r="D100" s="19">
        <v>0</v>
      </c>
    </row>
    <row r="101" spans="1:4">
      <c r="A101" s="97"/>
      <c r="B101" s="94"/>
      <c r="C101" s="19" t="s">
        <v>6</v>
      </c>
      <c r="D101" s="19">
        <v>1</v>
      </c>
    </row>
    <row r="102" spans="1:4">
      <c r="A102" s="97"/>
      <c r="B102" s="94"/>
      <c r="C102" s="19" t="s">
        <v>40</v>
      </c>
      <c r="D102" s="19">
        <v>0</v>
      </c>
    </row>
    <row r="103" spans="1:4">
      <c r="A103" s="97"/>
      <c r="B103" s="94"/>
      <c r="C103" s="19" t="s">
        <v>18</v>
      </c>
      <c r="D103" s="19">
        <v>0</v>
      </c>
    </row>
    <row r="104" spans="1:4">
      <c r="A104" s="97"/>
      <c r="B104" s="94" t="s">
        <v>462</v>
      </c>
      <c r="C104" s="19" t="s">
        <v>19</v>
      </c>
      <c r="D104" s="19">
        <v>0</v>
      </c>
    </row>
    <row r="105" spans="1:4">
      <c r="A105" s="97"/>
      <c r="B105" s="94"/>
      <c r="C105" s="19" t="s">
        <v>6</v>
      </c>
      <c r="D105" s="19">
        <v>1</v>
      </c>
    </row>
    <row r="106" spans="1:4">
      <c r="A106" s="97"/>
      <c r="B106" s="94"/>
      <c r="C106" s="19" t="s">
        <v>40</v>
      </c>
      <c r="D106" s="19">
        <v>0</v>
      </c>
    </row>
    <row r="107" spans="1:4">
      <c r="A107" s="97"/>
      <c r="B107" s="94"/>
      <c r="C107" s="19" t="s">
        <v>18</v>
      </c>
      <c r="D107" s="19">
        <v>0</v>
      </c>
    </row>
    <row r="108" spans="1:4">
      <c r="A108" s="97"/>
      <c r="B108" s="94" t="s">
        <v>463</v>
      </c>
      <c r="C108" s="19" t="s">
        <v>19</v>
      </c>
      <c r="D108" s="19">
        <v>0</v>
      </c>
    </row>
    <row r="109" spans="1:4">
      <c r="A109" s="97"/>
      <c r="B109" s="94"/>
      <c r="C109" s="19" t="s">
        <v>6</v>
      </c>
      <c r="D109" s="19">
        <v>0</v>
      </c>
    </row>
    <row r="110" spans="1:4">
      <c r="A110" s="97"/>
      <c r="B110" s="94"/>
      <c r="C110" s="19" t="s">
        <v>18</v>
      </c>
      <c r="D110" s="19">
        <v>0</v>
      </c>
    </row>
    <row r="111" spans="1:4">
      <c r="A111" s="97"/>
      <c r="B111" s="94" t="s">
        <v>464</v>
      </c>
      <c r="C111" s="19" t="s">
        <v>19</v>
      </c>
      <c r="D111" s="19">
        <v>0</v>
      </c>
    </row>
    <row r="112" spans="1:4">
      <c r="A112" s="97"/>
      <c r="B112" s="94"/>
      <c r="C112" s="19" t="s">
        <v>6</v>
      </c>
      <c r="D112" s="19">
        <v>0</v>
      </c>
    </row>
    <row r="113" spans="1:4">
      <c r="A113" s="97"/>
      <c r="B113" s="94" t="s">
        <v>465</v>
      </c>
      <c r="C113" s="19" t="s">
        <v>19</v>
      </c>
      <c r="D113" s="19">
        <v>0</v>
      </c>
    </row>
    <row r="114" spans="1:4">
      <c r="A114" s="97"/>
      <c r="B114" s="94"/>
      <c r="C114" s="19" t="s">
        <v>41</v>
      </c>
      <c r="D114" s="19">
        <v>0</v>
      </c>
    </row>
    <row r="115" spans="1:4">
      <c r="A115" s="97"/>
      <c r="B115" s="94"/>
      <c r="C115" s="19" t="s">
        <v>42</v>
      </c>
      <c r="D115" s="19">
        <v>0</v>
      </c>
    </row>
    <row r="116" spans="1:4">
      <c r="A116" s="97"/>
      <c r="B116" s="94"/>
      <c r="C116" s="19" t="s">
        <v>18</v>
      </c>
      <c r="D116" s="19">
        <v>0</v>
      </c>
    </row>
    <row r="117" spans="1:4">
      <c r="A117" s="97"/>
      <c r="B117" s="94" t="s">
        <v>466</v>
      </c>
      <c r="C117" s="19" t="s">
        <v>19</v>
      </c>
      <c r="D117" s="19">
        <v>0</v>
      </c>
    </row>
    <row r="118" spans="1:4">
      <c r="A118" s="97"/>
      <c r="B118" s="94"/>
      <c r="C118" s="19" t="s">
        <v>43</v>
      </c>
      <c r="D118" s="19">
        <v>0</v>
      </c>
    </row>
    <row r="119" spans="1:4">
      <c r="A119" s="97"/>
      <c r="B119" s="94"/>
      <c r="C119" s="19" t="s">
        <v>42</v>
      </c>
      <c r="D119" s="19">
        <v>0</v>
      </c>
    </row>
    <row r="120" spans="1:4">
      <c r="A120" s="97"/>
      <c r="B120" s="94"/>
      <c r="C120" s="19" t="s">
        <v>18</v>
      </c>
      <c r="D120" s="19">
        <v>0</v>
      </c>
    </row>
    <row r="121" spans="1:4">
      <c r="A121" s="97"/>
      <c r="B121" s="94" t="s">
        <v>467</v>
      </c>
      <c r="C121" s="19" t="s">
        <v>19</v>
      </c>
      <c r="D121" s="19">
        <v>0</v>
      </c>
    </row>
    <row r="122" spans="1:4">
      <c r="A122" s="97"/>
      <c r="B122" s="94"/>
      <c r="C122" s="19" t="s">
        <v>44</v>
      </c>
      <c r="D122" s="19">
        <v>0</v>
      </c>
    </row>
    <row r="123" spans="1:4">
      <c r="A123" s="97"/>
      <c r="B123" s="94"/>
      <c r="C123" s="19" t="s">
        <v>45</v>
      </c>
      <c r="D123" s="19">
        <v>0</v>
      </c>
    </row>
    <row r="124" spans="1:4">
      <c r="A124" s="97"/>
      <c r="B124" s="94"/>
      <c r="C124" s="19" t="s">
        <v>46</v>
      </c>
      <c r="D124" s="19">
        <v>0</v>
      </c>
    </row>
    <row r="125" spans="1:4">
      <c r="A125" s="97"/>
      <c r="B125" s="94" t="s">
        <v>468</v>
      </c>
      <c r="C125" s="19" t="s">
        <v>19</v>
      </c>
      <c r="D125" s="19">
        <v>0</v>
      </c>
    </row>
    <row r="126" spans="1:4">
      <c r="A126" s="97"/>
      <c r="B126" s="94"/>
      <c r="C126" s="19" t="s">
        <v>44</v>
      </c>
      <c r="D126" s="19">
        <v>0</v>
      </c>
    </row>
    <row r="127" spans="1:4">
      <c r="A127" s="97"/>
      <c r="B127" s="94"/>
      <c r="C127" s="19" t="s">
        <v>45</v>
      </c>
      <c r="D127" s="19">
        <v>0</v>
      </c>
    </row>
    <row r="128" spans="1:4">
      <c r="A128" s="97"/>
      <c r="B128" s="94"/>
      <c r="C128" s="19" t="s">
        <v>46</v>
      </c>
      <c r="D128" s="19">
        <v>0</v>
      </c>
    </row>
    <row r="129" spans="1:4">
      <c r="A129" s="97"/>
      <c r="B129" s="94" t="s">
        <v>469</v>
      </c>
      <c r="C129" s="19" t="s">
        <v>19</v>
      </c>
      <c r="D129" s="19">
        <v>0</v>
      </c>
    </row>
    <row r="130" spans="1:4">
      <c r="A130" s="97"/>
      <c r="B130" s="94"/>
      <c r="C130" s="19" t="s">
        <v>6</v>
      </c>
      <c r="D130" s="19">
        <v>0</v>
      </c>
    </row>
    <row r="131" spans="1:4">
      <c r="A131" s="97"/>
      <c r="B131" s="94"/>
      <c r="C131" s="19" t="s">
        <v>47</v>
      </c>
      <c r="D131" s="19">
        <v>0</v>
      </c>
    </row>
    <row r="132" spans="1:4">
      <c r="A132" s="97"/>
      <c r="B132" s="94"/>
      <c r="C132" s="19" t="s">
        <v>48</v>
      </c>
      <c r="D132" s="19">
        <v>0</v>
      </c>
    </row>
    <row r="133" spans="1:4">
      <c r="A133" s="97"/>
      <c r="B133" s="94" t="s">
        <v>470</v>
      </c>
      <c r="C133" s="19" t="s">
        <v>19</v>
      </c>
      <c r="D133" s="19">
        <v>0</v>
      </c>
    </row>
    <row r="134" spans="1:4">
      <c r="A134" s="97"/>
      <c r="B134" s="94"/>
      <c r="C134" s="19" t="s">
        <v>6</v>
      </c>
      <c r="D134" s="19">
        <v>0</v>
      </c>
    </row>
    <row r="135" spans="1:4">
      <c r="A135" s="97"/>
      <c r="B135" s="94"/>
      <c r="C135" s="19" t="s">
        <v>9</v>
      </c>
      <c r="D135" s="19">
        <v>0</v>
      </c>
    </row>
    <row r="136" spans="1:4">
      <c r="A136" s="97"/>
      <c r="B136" s="94"/>
      <c r="C136" s="19" t="s">
        <v>18</v>
      </c>
      <c r="D136" s="19">
        <v>0</v>
      </c>
    </row>
    <row r="137" spans="1:4">
      <c r="A137" s="97"/>
      <c r="B137" s="94" t="s">
        <v>471</v>
      </c>
      <c r="C137" s="19" t="s">
        <v>19</v>
      </c>
      <c r="D137" s="19">
        <v>0</v>
      </c>
    </row>
    <row r="138" spans="1:4">
      <c r="A138" s="97"/>
      <c r="B138" s="94"/>
      <c r="C138" s="19" t="s">
        <v>6</v>
      </c>
      <c r="D138" s="19">
        <v>0</v>
      </c>
    </row>
    <row r="139" spans="1:4">
      <c r="A139" s="97"/>
      <c r="B139" s="94"/>
      <c r="C139" s="19" t="s">
        <v>9</v>
      </c>
      <c r="D139" s="19">
        <v>0</v>
      </c>
    </row>
    <row r="140" spans="1:4">
      <c r="A140" s="97"/>
      <c r="B140" s="94"/>
      <c r="C140" s="19" t="s">
        <v>18</v>
      </c>
      <c r="D140" s="19">
        <v>0</v>
      </c>
    </row>
    <row r="141" spans="1:4">
      <c r="A141" s="97"/>
      <c r="B141" s="94" t="s">
        <v>49</v>
      </c>
      <c r="C141" s="19" t="s">
        <v>19</v>
      </c>
      <c r="D141" s="19">
        <v>0</v>
      </c>
    </row>
    <row r="142" spans="1:4">
      <c r="A142" s="97"/>
      <c r="B142" s="94"/>
      <c r="C142" s="19" t="s">
        <v>20</v>
      </c>
      <c r="D142" s="19">
        <v>3</v>
      </c>
    </row>
    <row r="143" spans="1:4">
      <c r="A143" s="97"/>
      <c r="B143" s="94"/>
      <c r="C143" s="19" t="s">
        <v>18</v>
      </c>
      <c r="D143" s="19">
        <v>0</v>
      </c>
    </row>
    <row r="144" spans="1:4">
      <c r="A144" s="97"/>
      <c r="B144" s="96"/>
      <c r="C144" s="21" t="s">
        <v>21</v>
      </c>
      <c r="D144" s="22">
        <v>-3</v>
      </c>
    </row>
    <row r="145" spans="1:4">
      <c r="A145" s="94" t="s">
        <v>472</v>
      </c>
      <c r="B145" s="94" t="s">
        <v>473</v>
      </c>
      <c r="C145" s="19" t="s">
        <v>19</v>
      </c>
      <c r="D145" s="19">
        <v>0</v>
      </c>
    </row>
    <row r="146" spans="1:4">
      <c r="A146" s="94"/>
      <c r="B146" s="94"/>
      <c r="C146" s="19" t="s">
        <v>6</v>
      </c>
      <c r="D146" s="19">
        <v>0</v>
      </c>
    </row>
    <row r="147" spans="1:4">
      <c r="A147" s="94"/>
      <c r="B147" s="94"/>
      <c r="C147" s="19" t="s">
        <v>5</v>
      </c>
      <c r="D147" s="19">
        <v>1</v>
      </c>
    </row>
    <row r="148" spans="1:4">
      <c r="A148" s="94"/>
      <c r="B148" s="94"/>
      <c r="C148" s="19" t="s">
        <v>22</v>
      </c>
      <c r="D148" s="19">
        <v>1</v>
      </c>
    </row>
    <row r="149" spans="1:4">
      <c r="A149" s="94"/>
      <c r="B149" s="94"/>
      <c r="C149" s="19" t="s">
        <v>4</v>
      </c>
      <c r="D149" s="19">
        <v>-2</v>
      </c>
    </row>
    <row r="150" spans="1:4">
      <c r="A150" s="94"/>
      <c r="B150" s="94" t="s">
        <v>474</v>
      </c>
      <c r="C150" s="19" t="s">
        <v>19</v>
      </c>
      <c r="D150" s="19">
        <v>0</v>
      </c>
    </row>
    <row r="151" spans="1:4">
      <c r="A151" s="94"/>
      <c r="B151" s="94"/>
      <c r="C151" s="19" t="s">
        <v>6</v>
      </c>
      <c r="D151" s="19">
        <v>0</v>
      </c>
    </row>
    <row r="152" spans="1:4">
      <c r="A152" s="94"/>
      <c r="B152" s="94"/>
      <c r="C152" s="19" t="s">
        <v>5</v>
      </c>
      <c r="D152" s="19">
        <v>1</v>
      </c>
    </row>
    <row r="153" spans="1:4">
      <c r="A153" s="94"/>
      <c r="B153" s="94"/>
      <c r="C153" s="19" t="s">
        <v>22</v>
      </c>
      <c r="D153" s="19">
        <v>1</v>
      </c>
    </row>
    <row r="154" spans="1:4">
      <c r="A154" s="94"/>
      <c r="B154" s="94"/>
      <c r="C154" s="19" t="s">
        <v>4</v>
      </c>
      <c r="D154" s="19">
        <v>-2</v>
      </c>
    </row>
    <row r="155" spans="1:4">
      <c r="A155" s="94"/>
      <c r="B155" s="94" t="s">
        <v>475</v>
      </c>
      <c r="C155" s="19" t="s">
        <v>19</v>
      </c>
      <c r="D155" s="19">
        <v>0</v>
      </c>
    </row>
    <row r="156" spans="1:4">
      <c r="A156" s="94"/>
      <c r="B156" s="94"/>
      <c r="C156" s="19" t="s">
        <v>6</v>
      </c>
      <c r="D156" s="19">
        <v>2</v>
      </c>
    </row>
    <row r="157" spans="1:4">
      <c r="A157" s="94"/>
      <c r="B157" s="94"/>
      <c r="C157" s="19" t="s">
        <v>5</v>
      </c>
      <c r="D157" s="19">
        <v>2</v>
      </c>
    </row>
    <row r="158" spans="1:4">
      <c r="A158" s="94"/>
      <c r="B158" s="94"/>
      <c r="C158" s="19" t="s">
        <v>22</v>
      </c>
      <c r="D158" s="19">
        <v>2</v>
      </c>
    </row>
    <row r="159" spans="1:4">
      <c r="A159" s="94"/>
      <c r="B159" s="94"/>
      <c r="C159" s="19" t="s">
        <v>12</v>
      </c>
      <c r="D159" s="19">
        <v>0</v>
      </c>
    </row>
    <row r="160" spans="1:4">
      <c r="A160" s="94"/>
      <c r="B160" s="94" t="s">
        <v>476</v>
      </c>
      <c r="C160" s="19" t="s">
        <v>19</v>
      </c>
      <c r="D160" s="19">
        <v>0</v>
      </c>
    </row>
    <row r="161" spans="1:4">
      <c r="A161" s="94"/>
      <c r="B161" s="94"/>
      <c r="C161" s="19" t="s">
        <v>6</v>
      </c>
      <c r="D161" s="19">
        <v>0</v>
      </c>
    </row>
    <row r="162" spans="1:4">
      <c r="A162" s="94"/>
      <c r="B162" s="94"/>
      <c r="C162" s="19" t="s">
        <v>37</v>
      </c>
      <c r="D162" s="19">
        <v>1</v>
      </c>
    </row>
    <row r="163" spans="1:4">
      <c r="A163" s="94"/>
      <c r="B163" s="94"/>
      <c r="C163" s="19" t="s">
        <v>50</v>
      </c>
      <c r="D163" s="19">
        <v>1</v>
      </c>
    </row>
    <row r="164" spans="1:4">
      <c r="A164" s="94"/>
      <c r="B164" s="94"/>
      <c r="C164" s="19" t="s">
        <v>34</v>
      </c>
      <c r="D164" s="19">
        <v>1</v>
      </c>
    </row>
    <row r="165" spans="1:4">
      <c r="A165" s="94"/>
      <c r="B165" s="94"/>
      <c r="C165" s="19" t="s">
        <v>35</v>
      </c>
      <c r="D165" s="19">
        <v>1</v>
      </c>
    </row>
    <row r="166" spans="1:4">
      <c r="A166" s="94"/>
      <c r="B166" s="94"/>
      <c r="C166" s="19" t="s">
        <v>4</v>
      </c>
      <c r="D166" s="19">
        <v>0</v>
      </c>
    </row>
    <row r="167" spans="1:4">
      <c r="A167" s="94"/>
      <c r="B167" s="94"/>
      <c r="C167" s="19" t="s">
        <v>13</v>
      </c>
      <c r="D167" s="19">
        <v>2</v>
      </c>
    </row>
    <row r="168" spans="1:4">
      <c r="A168" s="94"/>
      <c r="B168" s="94"/>
      <c r="C168" s="19" t="s">
        <v>14</v>
      </c>
      <c r="D168" s="19">
        <v>-2</v>
      </c>
    </row>
    <row r="169" spans="1:4">
      <c r="A169" s="94"/>
      <c r="B169" s="94"/>
      <c r="C169" s="19" t="s">
        <v>52</v>
      </c>
      <c r="D169" s="19">
        <v>0</v>
      </c>
    </row>
    <row r="170" spans="1:4">
      <c r="A170" s="94"/>
      <c r="B170" s="94"/>
      <c r="C170" s="19" t="s">
        <v>53</v>
      </c>
      <c r="D170" s="19">
        <v>0</v>
      </c>
    </row>
    <row r="171" spans="1:4">
      <c r="A171" s="94"/>
      <c r="B171" s="94" t="s">
        <v>477</v>
      </c>
      <c r="C171" s="19" t="s">
        <v>19</v>
      </c>
      <c r="D171" s="19">
        <v>0</v>
      </c>
    </row>
    <row r="172" spans="1:4">
      <c r="A172" s="94"/>
      <c r="B172" s="94"/>
      <c r="C172" s="19" t="s">
        <v>6</v>
      </c>
      <c r="D172" s="19">
        <v>0</v>
      </c>
    </row>
    <row r="173" spans="1:4">
      <c r="A173" s="94"/>
      <c r="B173" s="94"/>
      <c r="C173" s="19" t="s">
        <v>32</v>
      </c>
      <c r="D173" s="19">
        <v>1</v>
      </c>
    </row>
    <row r="174" spans="1:4">
      <c r="A174" s="94"/>
      <c r="B174" s="94"/>
      <c r="C174" s="19" t="s">
        <v>51</v>
      </c>
      <c r="D174" s="19">
        <v>1</v>
      </c>
    </row>
    <row r="175" spans="1:4">
      <c r="A175" s="94"/>
      <c r="B175" s="94"/>
      <c r="C175" s="19" t="s">
        <v>34</v>
      </c>
      <c r="D175" s="19">
        <v>1</v>
      </c>
    </row>
    <row r="176" spans="1:4">
      <c r="A176" s="94"/>
      <c r="B176" s="94"/>
      <c r="C176" s="19" t="s">
        <v>35</v>
      </c>
      <c r="D176" s="19">
        <v>1</v>
      </c>
    </row>
    <row r="177" spans="1:4">
      <c r="A177" s="94"/>
      <c r="B177" s="94"/>
      <c r="C177" s="19" t="s">
        <v>4</v>
      </c>
      <c r="D177" s="19">
        <v>0</v>
      </c>
    </row>
    <row r="178" spans="1:4">
      <c r="A178" s="94"/>
      <c r="B178" s="94"/>
      <c r="C178" s="19" t="s">
        <v>13</v>
      </c>
      <c r="D178" s="19">
        <v>2</v>
      </c>
    </row>
    <row r="179" spans="1:4">
      <c r="A179" s="94"/>
      <c r="B179" s="94"/>
      <c r="C179" s="19" t="s">
        <v>14</v>
      </c>
      <c r="D179" s="19">
        <v>-2</v>
      </c>
    </row>
    <row r="180" spans="1:4">
      <c r="A180" s="94"/>
      <c r="B180" s="94"/>
      <c r="C180" s="19" t="s">
        <v>52</v>
      </c>
      <c r="D180" s="19">
        <v>0</v>
      </c>
    </row>
    <row r="181" spans="1:4">
      <c r="A181" s="94"/>
      <c r="B181" s="94"/>
      <c r="C181" s="19" t="s">
        <v>53</v>
      </c>
      <c r="D181" s="19">
        <v>0</v>
      </c>
    </row>
    <row r="182" spans="1:4">
      <c r="A182" s="94"/>
      <c r="B182" s="94" t="s">
        <v>478</v>
      </c>
      <c r="C182" s="19" t="s">
        <v>19</v>
      </c>
      <c r="D182" s="19">
        <v>0</v>
      </c>
    </row>
    <row r="183" spans="1:4">
      <c r="A183" s="94"/>
      <c r="B183" s="94"/>
      <c r="C183" s="19" t="s">
        <v>6</v>
      </c>
      <c r="D183" s="19">
        <v>-1</v>
      </c>
    </row>
    <row r="184" spans="1:4">
      <c r="A184" s="94"/>
      <c r="B184" s="94"/>
      <c r="C184" s="19" t="s">
        <v>5</v>
      </c>
      <c r="D184" s="19">
        <v>1</v>
      </c>
    </row>
    <row r="185" spans="1:4">
      <c r="A185" s="94"/>
      <c r="B185" s="94"/>
      <c r="C185" s="19" t="s">
        <v>26</v>
      </c>
      <c r="D185" s="19">
        <v>1</v>
      </c>
    </row>
    <row r="186" spans="1:4">
      <c r="A186" s="94"/>
      <c r="B186" s="94"/>
      <c r="C186" s="19" t="s">
        <v>18</v>
      </c>
      <c r="D186" s="19">
        <v>0</v>
      </c>
    </row>
    <row r="187" spans="1:4">
      <c r="A187" s="94"/>
      <c r="B187" s="94" t="s">
        <v>479</v>
      </c>
      <c r="C187" s="19" t="s">
        <v>19</v>
      </c>
      <c r="D187" s="19">
        <v>0</v>
      </c>
    </row>
    <row r="188" spans="1:4">
      <c r="A188" s="94"/>
      <c r="B188" s="94"/>
      <c r="C188" s="19" t="s">
        <v>6</v>
      </c>
      <c r="D188" s="19">
        <v>-1</v>
      </c>
    </row>
    <row r="189" spans="1:4">
      <c r="A189" s="94"/>
      <c r="B189" s="94"/>
      <c r="C189" s="19" t="s">
        <v>5</v>
      </c>
      <c r="D189" s="19">
        <v>1</v>
      </c>
    </row>
    <row r="190" spans="1:4">
      <c r="A190" s="94"/>
      <c r="B190" s="94"/>
      <c r="C190" s="19" t="s">
        <v>26</v>
      </c>
      <c r="D190" s="19">
        <v>1</v>
      </c>
    </row>
    <row r="191" spans="1:4">
      <c r="A191" s="94"/>
      <c r="B191" s="94"/>
      <c r="C191" s="19" t="s">
        <v>18</v>
      </c>
      <c r="D191" s="19">
        <v>0</v>
      </c>
    </row>
    <row r="192" spans="1:4">
      <c r="A192" s="94"/>
      <c r="B192" s="94" t="s">
        <v>480</v>
      </c>
      <c r="C192" s="19" t="s">
        <v>19</v>
      </c>
      <c r="D192" s="19">
        <v>0</v>
      </c>
    </row>
    <row r="193" spans="1:4">
      <c r="A193" s="94"/>
      <c r="B193" s="94"/>
      <c r="C193" s="19" t="s">
        <v>6</v>
      </c>
      <c r="D193" s="19">
        <v>0</v>
      </c>
    </row>
    <row r="194" spans="1:4">
      <c r="A194" s="94"/>
      <c r="B194" s="94"/>
      <c r="C194" s="19" t="s">
        <v>54</v>
      </c>
      <c r="D194" s="19">
        <v>1</v>
      </c>
    </row>
    <row r="195" spans="1:4">
      <c r="A195" s="94"/>
      <c r="B195" s="94"/>
      <c r="C195" s="19" t="s">
        <v>55</v>
      </c>
      <c r="D195" s="19">
        <v>1</v>
      </c>
    </row>
    <row r="196" spans="1:4">
      <c r="A196" s="94"/>
      <c r="B196" s="94"/>
      <c r="C196" s="19" t="s">
        <v>9</v>
      </c>
      <c r="D196" s="19">
        <v>4</v>
      </c>
    </row>
    <row r="197" spans="1:4">
      <c r="A197" s="94"/>
      <c r="B197" s="94"/>
      <c r="C197" s="19" t="s">
        <v>4</v>
      </c>
      <c r="D197" s="20">
        <v>-3</v>
      </c>
    </row>
    <row r="198" spans="1:4">
      <c r="A198" s="94"/>
      <c r="B198" s="94" t="s">
        <v>481</v>
      </c>
      <c r="C198" s="19" t="s">
        <v>19</v>
      </c>
      <c r="D198" s="19">
        <v>0</v>
      </c>
    </row>
    <row r="199" spans="1:4">
      <c r="A199" s="94"/>
      <c r="B199" s="94"/>
      <c r="C199" s="19" t="s">
        <v>6</v>
      </c>
      <c r="D199" s="19">
        <v>0</v>
      </c>
    </row>
    <row r="200" spans="1:4">
      <c r="A200" s="94"/>
      <c r="B200" s="94"/>
      <c r="C200" s="19" t="s">
        <v>54</v>
      </c>
      <c r="D200" s="19">
        <v>1</v>
      </c>
    </row>
    <row r="201" spans="1:4">
      <c r="A201" s="94"/>
      <c r="B201" s="94"/>
      <c r="C201" s="19" t="s">
        <v>55</v>
      </c>
      <c r="D201" s="19">
        <v>1</v>
      </c>
    </row>
    <row r="202" spans="1:4">
      <c r="A202" s="94"/>
      <c r="B202" s="94"/>
      <c r="C202" s="19" t="s">
        <v>9</v>
      </c>
      <c r="D202" s="19">
        <v>1</v>
      </c>
    </row>
    <row r="203" spans="1:4">
      <c r="A203" s="94"/>
      <c r="B203" s="94"/>
      <c r="C203" s="19" t="s">
        <v>4</v>
      </c>
      <c r="D203" s="19">
        <v>-1</v>
      </c>
    </row>
    <row r="204" spans="1:4">
      <c r="A204" s="94"/>
      <c r="B204" s="94" t="s">
        <v>482</v>
      </c>
      <c r="C204" s="19" t="s">
        <v>19</v>
      </c>
      <c r="D204" s="19">
        <v>0</v>
      </c>
    </row>
    <row r="205" spans="1:4">
      <c r="A205" s="94"/>
      <c r="B205" s="94"/>
      <c r="C205" s="19" t="s">
        <v>6</v>
      </c>
      <c r="D205" s="19">
        <v>0</v>
      </c>
    </row>
    <row r="206" spans="1:4">
      <c r="A206" s="94"/>
      <c r="B206" s="94" t="s">
        <v>483</v>
      </c>
      <c r="C206" s="19" t="s">
        <v>19</v>
      </c>
      <c r="D206" s="19">
        <v>0</v>
      </c>
    </row>
    <row r="207" spans="1:4">
      <c r="A207" s="94"/>
      <c r="B207" s="94"/>
      <c r="C207" s="19" t="s">
        <v>6</v>
      </c>
      <c r="D207" s="19">
        <v>0</v>
      </c>
    </row>
    <row r="208" spans="1:4">
      <c r="A208" s="94"/>
      <c r="B208" s="94"/>
      <c r="C208" s="19" t="s">
        <v>18</v>
      </c>
      <c r="D208" s="19">
        <v>1</v>
      </c>
    </row>
    <row r="209" spans="1:5">
      <c r="A209" s="94"/>
      <c r="B209" s="94" t="s">
        <v>484</v>
      </c>
      <c r="C209" s="19" t="s">
        <v>19</v>
      </c>
      <c r="D209" s="19">
        <v>0</v>
      </c>
    </row>
    <row r="210" spans="1:5">
      <c r="A210" s="94"/>
      <c r="B210" s="94"/>
      <c r="C210" s="19" t="s">
        <v>6</v>
      </c>
      <c r="D210" s="19">
        <v>0</v>
      </c>
    </row>
    <row r="211" spans="1:5">
      <c r="A211" s="94"/>
      <c r="B211" s="94"/>
      <c r="C211" s="19" t="s">
        <v>18</v>
      </c>
      <c r="D211" s="19">
        <v>1</v>
      </c>
    </row>
    <row r="212" spans="1:5">
      <c r="A212" s="94"/>
      <c r="B212" s="94" t="s">
        <v>485</v>
      </c>
      <c r="C212" s="19" t="s">
        <v>19</v>
      </c>
      <c r="D212" s="19">
        <v>0</v>
      </c>
    </row>
    <row r="213" spans="1:5">
      <c r="A213" s="94"/>
      <c r="B213" s="94"/>
      <c r="C213" s="19" t="s">
        <v>6</v>
      </c>
      <c r="D213" s="19">
        <v>0</v>
      </c>
    </row>
    <row r="214" spans="1:5">
      <c r="A214" s="94"/>
      <c r="B214" s="94"/>
      <c r="C214" s="19" t="s">
        <v>18</v>
      </c>
      <c r="D214" s="19">
        <v>1</v>
      </c>
    </row>
    <row r="215" spans="1:5">
      <c r="A215" s="94"/>
      <c r="B215" s="94" t="s">
        <v>486</v>
      </c>
      <c r="C215" s="19" t="s">
        <v>19</v>
      </c>
      <c r="D215" s="19">
        <v>0</v>
      </c>
    </row>
    <row r="216" spans="1:5">
      <c r="A216" s="94"/>
      <c r="B216" s="94"/>
      <c r="C216" s="19" t="s">
        <v>56</v>
      </c>
      <c r="D216" s="19">
        <v>0</v>
      </c>
    </row>
    <row r="217" spans="1:5">
      <c r="A217" s="94"/>
      <c r="B217" s="94" t="s">
        <v>487</v>
      </c>
      <c r="C217" s="19" t="s">
        <v>19</v>
      </c>
      <c r="D217" s="19">
        <v>0</v>
      </c>
      <c r="E217" s="17" t="s">
        <v>488</v>
      </c>
    </row>
    <row r="218" spans="1:5">
      <c r="A218" s="94"/>
      <c r="B218" s="94"/>
      <c r="C218" s="19" t="s">
        <v>6</v>
      </c>
      <c r="D218" s="19">
        <v>0</v>
      </c>
    </row>
    <row r="219" spans="1:5">
      <c r="A219" s="94"/>
      <c r="B219" s="94"/>
      <c r="C219" s="19" t="s">
        <v>18</v>
      </c>
      <c r="D219" s="19">
        <v>1</v>
      </c>
    </row>
    <row r="220" spans="1:5">
      <c r="A220" s="94"/>
      <c r="B220" s="94"/>
      <c r="C220" s="19" t="s">
        <v>20</v>
      </c>
      <c r="D220" s="19">
        <v>0</v>
      </c>
    </row>
    <row r="221" spans="1:5">
      <c r="A221" s="94"/>
      <c r="B221" s="94"/>
      <c r="C221" s="19" t="s">
        <v>21</v>
      </c>
      <c r="D221" s="19">
        <v>5</v>
      </c>
    </row>
    <row r="222" spans="1:5">
      <c r="A222" s="94"/>
      <c r="B222" s="94" t="s">
        <v>489</v>
      </c>
      <c r="C222" s="19" t="s">
        <v>19</v>
      </c>
      <c r="D222" s="19">
        <v>0</v>
      </c>
    </row>
    <row r="223" spans="1:5">
      <c r="A223" s="94"/>
      <c r="B223" s="94"/>
      <c r="C223" s="19" t="s">
        <v>6</v>
      </c>
      <c r="D223" s="19">
        <v>0</v>
      </c>
    </row>
    <row r="224" spans="1:5">
      <c r="A224" s="94"/>
      <c r="B224" s="94"/>
      <c r="C224" s="19" t="s">
        <v>5</v>
      </c>
      <c r="D224" s="19">
        <v>2</v>
      </c>
    </row>
    <row r="225" spans="1:4">
      <c r="A225" s="94"/>
      <c r="B225" s="94"/>
      <c r="C225" s="19" t="s">
        <v>22</v>
      </c>
      <c r="D225" s="19">
        <v>2</v>
      </c>
    </row>
    <row r="226" spans="1:4">
      <c r="A226" s="94"/>
      <c r="B226" s="94"/>
      <c r="C226" s="19" t="s">
        <v>18</v>
      </c>
      <c r="D226" s="19">
        <v>0</v>
      </c>
    </row>
    <row r="227" spans="1:4">
      <c r="A227" s="94"/>
      <c r="B227" s="94" t="s">
        <v>490</v>
      </c>
      <c r="C227" s="19" t="s">
        <v>19</v>
      </c>
      <c r="D227" s="19">
        <v>0</v>
      </c>
    </row>
    <row r="228" spans="1:4">
      <c r="A228" s="94"/>
      <c r="B228" s="94"/>
      <c r="C228" s="19" t="s">
        <v>6</v>
      </c>
      <c r="D228" s="19">
        <v>2</v>
      </c>
    </row>
    <row r="229" spans="1:4">
      <c r="A229" s="94"/>
      <c r="B229" s="94"/>
      <c r="C229" s="19" t="s">
        <v>44</v>
      </c>
      <c r="D229" s="19">
        <v>0</v>
      </c>
    </row>
    <row r="230" spans="1:4">
      <c r="A230" s="94"/>
      <c r="B230" s="94"/>
      <c r="C230" s="19" t="s">
        <v>45</v>
      </c>
      <c r="D230" s="19">
        <v>0</v>
      </c>
    </row>
    <row r="231" spans="1:4">
      <c r="A231" s="94"/>
      <c r="B231" s="94"/>
      <c r="C231" s="19" t="s">
        <v>18</v>
      </c>
      <c r="D231" s="19">
        <v>0</v>
      </c>
    </row>
    <row r="232" spans="1:4">
      <c r="A232" s="94"/>
      <c r="B232" s="94" t="s">
        <v>491</v>
      </c>
      <c r="C232" s="19" t="s">
        <v>19</v>
      </c>
      <c r="D232" s="19">
        <v>0</v>
      </c>
    </row>
    <row r="233" spans="1:4">
      <c r="A233" s="94"/>
      <c r="B233" s="94"/>
      <c r="C233" s="19" t="s">
        <v>57</v>
      </c>
      <c r="D233" s="19">
        <v>0</v>
      </c>
    </row>
    <row r="234" spans="1:4">
      <c r="A234" s="94"/>
      <c r="B234" s="94"/>
      <c r="C234" s="19" t="s">
        <v>58</v>
      </c>
      <c r="D234" s="19">
        <v>0</v>
      </c>
    </row>
    <row r="235" spans="1:4">
      <c r="A235" s="94"/>
      <c r="B235" s="94"/>
      <c r="C235" s="19" t="s">
        <v>59</v>
      </c>
      <c r="D235" s="19">
        <v>2</v>
      </c>
    </row>
    <row r="236" spans="1:4">
      <c r="A236" s="94"/>
      <c r="B236" s="94" t="s">
        <v>492</v>
      </c>
      <c r="C236" s="19" t="s">
        <v>19</v>
      </c>
      <c r="D236" s="19">
        <v>0</v>
      </c>
    </row>
    <row r="237" spans="1:4">
      <c r="A237" s="94"/>
      <c r="B237" s="94"/>
      <c r="C237" s="19" t="s">
        <v>60</v>
      </c>
      <c r="D237" s="19">
        <v>0</v>
      </c>
    </row>
    <row r="238" spans="1:4">
      <c r="A238" s="94"/>
      <c r="B238" s="94" t="s">
        <v>493</v>
      </c>
      <c r="C238" s="19" t="s">
        <v>19</v>
      </c>
      <c r="D238" s="19">
        <v>0</v>
      </c>
    </row>
    <row r="239" spans="1:4">
      <c r="A239" s="94"/>
      <c r="B239" s="94"/>
      <c r="C239" s="19" t="s">
        <v>60</v>
      </c>
      <c r="D239" s="19">
        <v>0</v>
      </c>
    </row>
    <row r="240" spans="1:4">
      <c r="A240" s="94"/>
      <c r="B240" s="94" t="s">
        <v>494</v>
      </c>
      <c r="C240" s="19" t="s">
        <v>19</v>
      </c>
      <c r="D240" s="19">
        <v>0</v>
      </c>
    </row>
    <row r="241" spans="1:4">
      <c r="A241" s="94"/>
      <c r="B241" s="94"/>
      <c r="C241" s="19" t="s">
        <v>6</v>
      </c>
      <c r="D241" s="19">
        <v>0</v>
      </c>
    </row>
    <row r="242" spans="1:4">
      <c r="A242" s="94"/>
      <c r="B242" s="94"/>
      <c r="C242" s="19" t="s">
        <v>9</v>
      </c>
      <c r="D242" s="19">
        <v>1</v>
      </c>
    </row>
    <row r="243" spans="1:4">
      <c r="A243" s="94"/>
      <c r="B243" s="94"/>
      <c r="C243" s="19" t="s">
        <v>18</v>
      </c>
      <c r="D243" s="19">
        <v>0</v>
      </c>
    </row>
    <row r="244" spans="1:4">
      <c r="A244" s="94"/>
      <c r="B244" s="94" t="s">
        <v>495</v>
      </c>
      <c r="C244" s="19" t="s">
        <v>19</v>
      </c>
      <c r="D244" s="19">
        <v>0</v>
      </c>
    </row>
    <row r="245" spans="1:4">
      <c r="A245" s="94"/>
      <c r="B245" s="94"/>
      <c r="C245" s="19" t="s">
        <v>6</v>
      </c>
      <c r="D245" s="19">
        <v>1</v>
      </c>
    </row>
    <row r="246" spans="1:4">
      <c r="A246" s="94"/>
      <c r="B246" s="94"/>
      <c r="C246" s="19" t="s">
        <v>9</v>
      </c>
      <c r="D246" s="19">
        <v>3</v>
      </c>
    </row>
    <row r="247" spans="1:4">
      <c r="A247" s="94"/>
      <c r="B247" s="94"/>
      <c r="C247" s="19" t="s">
        <v>18</v>
      </c>
      <c r="D247" s="19">
        <v>2</v>
      </c>
    </row>
    <row r="248" spans="1:4">
      <c r="A248" s="94" t="s">
        <v>496</v>
      </c>
      <c r="B248" s="94" t="s">
        <v>497</v>
      </c>
      <c r="C248" s="19" t="s">
        <v>19</v>
      </c>
      <c r="D248" s="19">
        <v>0</v>
      </c>
    </row>
    <row r="249" spans="1:4">
      <c r="A249" s="94"/>
      <c r="B249" s="94"/>
      <c r="C249" s="19" t="s">
        <v>61</v>
      </c>
      <c r="D249" s="19">
        <v>0</v>
      </c>
    </row>
    <row r="250" spans="1:4">
      <c r="A250" s="94"/>
      <c r="B250" s="94"/>
      <c r="C250" s="19" t="s">
        <v>62</v>
      </c>
      <c r="D250" s="19">
        <v>2</v>
      </c>
    </row>
    <row r="251" spans="1:4">
      <c r="A251" s="94"/>
      <c r="B251" s="94"/>
      <c r="C251" s="19" t="s">
        <v>18</v>
      </c>
      <c r="D251" s="19">
        <v>1</v>
      </c>
    </row>
    <row r="252" spans="1:4">
      <c r="A252" s="94"/>
      <c r="B252" s="94" t="s">
        <v>498</v>
      </c>
      <c r="C252" s="19" t="s">
        <v>19</v>
      </c>
      <c r="D252" s="19">
        <v>0</v>
      </c>
    </row>
    <row r="253" spans="1:4">
      <c r="A253" s="94"/>
      <c r="B253" s="94"/>
      <c r="C253" s="19" t="s">
        <v>63</v>
      </c>
      <c r="D253" s="19">
        <v>-1</v>
      </c>
    </row>
    <row r="254" spans="1:4">
      <c r="A254" s="94"/>
      <c r="B254" s="94"/>
      <c r="C254" s="19" t="s">
        <v>9</v>
      </c>
      <c r="D254" s="19">
        <v>0</v>
      </c>
    </row>
    <row r="255" spans="1:4">
      <c r="A255" s="94"/>
      <c r="B255" s="94"/>
      <c r="C255" s="19" t="s">
        <v>4</v>
      </c>
      <c r="D255" s="19">
        <v>2</v>
      </c>
    </row>
    <row r="256" spans="1:4">
      <c r="A256" s="94"/>
      <c r="B256" s="94"/>
      <c r="C256" s="19" t="s">
        <v>18</v>
      </c>
      <c r="D256" s="19">
        <v>1</v>
      </c>
    </row>
    <row r="257" spans="1:4">
      <c r="A257" s="94"/>
      <c r="B257" s="94" t="s">
        <v>499</v>
      </c>
      <c r="C257" s="19" t="s">
        <v>19</v>
      </c>
      <c r="D257" s="19">
        <v>0</v>
      </c>
    </row>
    <row r="258" spans="1:4">
      <c r="A258" s="94"/>
      <c r="B258" s="94"/>
      <c r="C258" s="19" t="s">
        <v>6</v>
      </c>
      <c r="D258" s="19">
        <v>1</v>
      </c>
    </row>
    <row r="259" spans="1:4">
      <c r="A259" s="94"/>
      <c r="B259" s="94"/>
      <c r="C259" s="19" t="s">
        <v>64</v>
      </c>
      <c r="D259" s="19">
        <v>0</v>
      </c>
    </row>
    <row r="260" spans="1:4">
      <c r="A260" s="94"/>
      <c r="B260" s="94"/>
      <c r="C260" s="19" t="s">
        <v>65</v>
      </c>
      <c r="D260" s="19">
        <v>0</v>
      </c>
    </row>
    <row r="261" spans="1:4">
      <c r="A261" s="94"/>
      <c r="B261" s="94"/>
      <c r="C261" s="19" t="s">
        <v>18</v>
      </c>
      <c r="D261" s="19">
        <v>2</v>
      </c>
    </row>
    <row r="262" spans="1:4">
      <c r="A262" s="94"/>
      <c r="B262" s="94" t="s">
        <v>500</v>
      </c>
      <c r="C262" s="19" t="s">
        <v>19</v>
      </c>
      <c r="D262" s="19">
        <v>0</v>
      </c>
    </row>
    <row r="263" spans="1:4">
      <c r="A263" s="94"/>
      <c r="B263" s="94"/>
      <c r="C263" s="19" t="s">
        <v>6</v>
      </c>
      <c r="D263" s="19">
        <v>1</v>
      </c>
    </row>
    <row r="264" spans="1:4">
      <c r="A264" s="94"/>
      <c r="B264" s="94"/>
      <c r="C264" s="19" t="s">
        <v>64</v>
      </c>
      <c r="D264" s="19">
        <v>0</v>
      </c>
    </row>
    <row r="265" spans="1:4">
      <c r="A265" s="94"/>
      <c r="B265" s="94"/>
      <c r="C265" s="19" t="s">
        <v>65</v>
      </c>
      <c r="D265" s="19">
        <v>0</v>
      </c>
    </row>
    <row r="266" spans="1:4">
      <c r="A266" s="94"/>
      <c r="B266" s="94"/>
      <c r="C266" s="19" t="s">
        <v>18</v>
      </c>
      <c r="D266" s="19">
        <v>2</v>
      </c>
    </row>
    <row r="267" spans="1:4">
      <c r="A267" s="94"/>
      <c r="B267" s="94" t="s">
        <v>501</v>
      </c>
      <c r="C267" s="19" t="s">
        <v>19</v>
      </c>
      <c r="D267" s="19">
        <v>0</v>
      </c>
    </row>
    <row r="268" spans="1:4">
      <c r="A268" s="94"/>
      <c r="B268" s="94"/>
      <c r="C268" s="19" t="s">
        <v>6</v>
      </c>
      <c r="D268" s="19">
        <v>3</v>
      </c>
    </row>
    <row r="269" spans="1:4">
      <c r="A269" s="94"/>
      <c r="B269" s="94"/>
      <c r="C269" s="19" t="s">
        <v>9</v>
      </c>
      <c r="D269" s="19">
        <v>0</v>
      </c>
    </row>
    <row r="270" spans="1:4">
      <c r="A270" s="94"/>
      <c r="B270" s="94" t="s">
        <v>502</v>
      </c>
      <c r="C270" s="19" t="s">
        <v>19</v>
      </c>
      <c r="D270" s="19">
        <v>0</v>
      </c>
    </row>
    <row r="271" spans="1:4">
      <c r="A271" s="94"/>
      <c r="B271" s="94"/>
      <c r="C271" s="19" t="s">
        <v>6</v>
      </c>
      <c r="D271" s="19">
        <v>3</v>
      </c>
    </row>
    <row r="272" spans="1:4">
      <c r="A272" s="94"/>
      <c r="B272" s="94"/>
      <c r="C272" s="19" t="s">
        <v>18</v>
      </c>
      <c r="D272" s="19">
        <v>-1</v>
      </c>
    </row>
    <row r="273" spans="1:4">
      <c r="A273" s="94"/>
      <c r="B273" s="94" t="s">
        <v>503</v>
      </c>
      <c r="C273" s="19" t="s">
        <v>19</v>
      </c>
      <c r="D273" s="19">
        <v>0</v>
      </c>
    </row>
    <row r="274" spans="1:4">
      <c r="A274" s="94"/>
      <c r="B274" s="94"/>
      <c r="C274" s="19" t="s">
        <v>6</v>
      </c>
      <c r="D274" s="19">
        <v>0</v>
      </c>
    </row>
    <row r="275" spans="1:4">
      <c r="A275" s="94"/>
      <c r="B275" s="94"/>
      <c r="C275" s="19" t="s">
        <v>66</v>
      </c>
      <c r="D275" s="19">
        <v>0</v>
      </c>
    </row>
    <row r="276" spans="1:4">
      <c r="A276" s="94"/>
      <c r="B276" s="94"/>
      <c r="C276" s="19" t="s">
        <v>67</v>
      </c>
      <c r="D276" s="19">
        <v>0</v>
      </c>
    </row>
    <row r="277" spans="1:4">
      <c r="A277" s="94"/>
      <c r="B277" s="94"/>
      <c r="C277" s="19" t="s">
        <v>18</v>
      </c>
      <c r="D277" s="19">
        <v>1</v>
      </c>
    </row>
    <row r="278" spans="1:4">
      <c r="A278" s="94"/>
      <c r="B278" s="94"/>
      <c r="C278" s="19" t="s">
        <v>54</v>
      </c>
      <c r="D278" s="19">
        <v>2</v>
      </c>
    </row>
    <row r="279" spans="1:4">
      <c r="A279" s="94"/>
      <c r="B279" s="94"/>
      <c r="C279" s="19" t="s">
        <v>55</v>
      </c>
      <c r="D279" s="19">
        <v>2</v>
      </c>
    </row>
    <row r="280" spans="1:4">
      <c r="A280" s="94"/>
      <c r="B280" s="94" t="s">
        <v>504</v>
      </c>
      <c r="C280" s="19" t="s">
        <v>19</v>
      </c>
      <c r="D280" s="19">
        <v>0</v>
      </c>
    </row>
    <row r="281" spans="1:4">
      <c r="A281" s="94"/>
      <c r="B281" s="94"/>
      <c r="C281" s="19" t="s">
        <v>6</v>
      </c>
      <c r="D281" s="19">
        <v>0</v>
      </c>
    </row>
    <row r="282" spans="1:4">
      <c r="A282" s="94"/>
      <c r="B282" s="94"/>
      <c r="C282" s="19" t="s">
        <v>68</v>
      </c>
      <c r="D282" s="19">
        <v>0</v>
      </c>
    </row>
    <row r="283" spans="1:4">
      <c r="A283" s="94"/>
      <c r="B283" s="94"/>
      <c r="C283" s="19" t="s">
        <v>69</v>
      </c>
      <c r="D283" s="19">
        <v>0</v>
      </c>
    </row>
    <row r="284" spans="1:4">
      <c r="A284" s="94"/>
      <c r="B284" s="94"/>
      <c r="C284" s="19" t="s">
        <v>18</v>
      </c>
      <c r="D284" s="19">
        <v>3</v>
      </c>
    </row>
    <row r="285" spans="1:4">
      <c r="A285" s="94"/>
      <c r="B285" s="94"/>
      <c r="C285" s="19" t="s">
        <v>54</v>
      </c>
      <c r="D285" s="19">
        <v>2</v>
      </c>
    </row>
    <row r="286" spans="1:4">
      <c r="A286" s="94"/>
      <c r="B286" s="94"/>
      <c r="C286" s="19" t="s">
        <v>55</v>
      </c>
      <c r="D286" s="19">
        <v>2</v>
      </c>
    </row>
    <row r="287" spans="1:4">
      <c r="A287" s="94"/>
      <c r="B287" s="94" t="s">
        <v>505</v>
      </c>
      <c r="C287" s="19" t="s">
        <v>19</v>
      </c>
      <c r="D287" s="19">
        <v>0</v>
      </c>
    </row>
    <row r="288" spans="1:4">
      <c r="A288" s="94"/>
      <c r="B288" s="94"/>
      <c r="C288" s="19" t="s">
        <v>6</v>
      </c>
      <c r="D288" s="19">
        <v>1</v>
      </c>
    </row>
    <row r="289" spans="1:4">
      <c r="A289" s="94"/>
      <c r="B289" s="94"/>
      <c r="C289" s="19" t="s">
        <v>13</v>
      </c>
      <c r="D289" s="19">
        <v>3</v>
      </c>
    </row>
    <row r="290" spans="1:4">
      <c r="A290" s="94"/>
      <c r="B290" s="94"/>
      <c r="C290" s="19" t="s">
        <v>37</v>
      </c>
      <c r="D290" s="19">
        <v>0</v>
      </c>
    </row>
    <row r="291" spans="1:4">
      <c r="A291" s="94"/>
      <c r="B291" s="94"/>
      <c r="C291" s="19" t="s">
        <v>51</v>
      </c>
      <c r="D291" s="19">
        <v>0</v>
      </c>
    </row>
    <row r="292" spans="1:4">
      <c r="A292" s="94"/>
      <c r="B292" s="94"/>
      <c r="C292" s="19" t="s">
        <v>70</v>
      </c>
      <c r="D292" s="19">
        <v>0</v>
      </c>
    </row>
    <row r="293" spans="1:4">
      <c r="A293" s="94"/>
      <c r="B293" s="94"/>
      <c r="C293" s="19" t="s">
        <v>71</v>
      </c>
      <c r="D293" s="19">
        <v>0</v>
      </c>
    </row>
    <row r="294" spans="1:4">
      <c r="A294" s="94"/>
      <c r="B294" s="94"/>
      <c r="C294" s="19" t="s">
        <v>18</v>
      </c>
      <c r="D294" s="19">
        <v>2</v>
      </c>
    </row>
    <row r="295" spans="1:4">
      <c r="A295" s="94"/>
      <c r="B295" s="94"/>
      <c r="C295" s="19" t="s">
        <v>14</v>
      </c>
      <c r="D295" s="20">
        <v>-3</v>
      </c>
    </row>
    <row r="296" spans="1:4">
      <c r="A296" s="94"/>
      <c r="B296" s="94" t="s">
        <v>506</v>
      </c>
      <c r="C296" s="19" t="s">
        <v>19</v>
      </c>
      <c r="D296" s="19">
        <v>0</v>
      </c>
    </row>
    <row r="297" spans="1:4">
      <c r="A297" s="94"/>
      <c r="B297" s="94"/>
      <c r="C297" s="19" t="s">
        <v>72</v>
      </c>
      <c r="D297" s="19">
        <v>0</v>
      </c>
    </row>
    <row r="298" spans="1:4">
      <c r="A298" s="94"/>
      <c r="B298" s="94" t="s">
        <v>507</v>
      </c>
      <c r="C298" s="19" t="s">
        <v>19</v>
      </c>
      <c r="D298" s="19">
        <v>0</v>
      </c>
    </row>
    <row r="299" spans="1:4">
      <c r="A299" s="94"/>
      <c r="B299" s="94"/>
      <c r="C299" s="19" t="s">
        <v>72</v>
      </c>
      <c r="D299" s="19">
        <v>0</v>
      </c>
    </row>
    <row r="300" spans="1:4">
      <c r="A300" s="94"/>
      <c r="B300" s="94" t="s">
        <v>508</v>
      </c>
      <c r="C300" s="19" t="s">
        <v>19</v>
      </c>
      <c r="D300" s="19">
        <v>0</v>
      </c>
    </row>
    <row r="301" spans="1:4">
      <c r="A301" s="94"/>
      <c r="B301" s="94"/>
      <c r="C301" s="19" t="s">
        <v>15</v>
      </c>
      <c r="D301" s="19">
        <v>0</v>
      </c>
    </row>
    <row r="302" spans="1:4">
      <c r="A302" s="94"/>
      <c r="B302" s="94"/>
      <c r="C302" s="19" t="s">
        <v>60</v>
      </c>
      <c r="D302" s="19">
        <v>2</v>
      </c>
    </row>
    <row r="303" spans="1:4">
      <c r="A303" s="94"/>
      <c r="B303" s="94" t="s">
        <v>73</v>
      </c>
      <c r="C303" s="19" t="s">
        <v>19</v>
      </c>
      <c r="D303" s="19">
        <v>0</v>
      </c>
    </row>
    <row r="304" spans="1:4">
      <c r="A304" s="94"/>
      <c r="B304" s="94"/>
      <c r="C304" s="19" t="s">
        <v>6</v>
      </c>
      <c r="D304" s="19">
        <v>1</v>
      </c>
    </row>
    <row r="305" spans="1:4">
      <c r="A305" s="94"/>
      <c r="B305" s="94"/>
      <c r="C305" s="19" t="s">
        <v>64</v>
      </c>
      <c r="D305" s="19">
        <v>0</v>
      </c>
    </row>
    <row r="306" spans="1:4">
      <c r="A306" s="94"/>
      <c r="B306" s="94"/>
      <c r="C306" s="19" t="s">
        <v>65</v>
      </c>
      <c r="D306" s="19">
        <v>0</v>
      </c>
    </row>
    <row r="307" spans="1:4">
      <c r="A307" s="94"/>
      <c r="B307" s="94"/>
      <c r="C307" s="19" t="s">
        <v>18</v>
      </c>
      <c r="D307" s="19">
        <v>2</v>
      </c>
    </row>
    <row r="308" spans="1:4">
      <c r="A308" s="94" t="s">
        <v>509</v>
      </c>
      <c r="B308" s="94" t="s">
        <v>510</v>
      </c>
      <c r="C308" s="19" t="s">
        <v>19</v>
      </c>
      <c r="D308" s="19">
        <v>0</v>
      </c>
    </row>
    <row r="309" spans="1:4">
      <c r="A309" s="94"/>
      <c r="B309" s="94"/>
      <c r="C309" s="19" t="s">
        <v>9</v>
      </c>
      <c r="D309" s="19">
        <v>0</v>
      </c>
    </row>
    <row r="310" spans="1:4">
      <c r="A310" s="94"/>
      <c r="B310" s="94" t="s">
        <v>511</v>
      </c>
      <c r="C310" s="19" t="s">
        <v>19</v>
      </c>
      <c r="D310" s="19">
        <v>0</v>
      </c>
    </row>
    <row r="311" spans="1:4">
      <c r="A311" s="94"/>
      <c r="B311" s="94"/>
      <c r="C311" s="19" t="s">
        <v>6</v>
      </c>
      <c r="D311" s="19">
        <v>0</v>
      </c>
    </row>
    <row r="312" spans="1:4">
      <c r="A312" s="94"/>
      <c r="B312" s="94" t="s">
        <v>512</v>
      </c>
      <c r="C312" s="19" t="s">
        <v>19</v>
      </c>
      <c r="D312" s="19">
        <v>0</v>
      </c>
    </row>
    <row r="313" spans="1:4">
      <c r="A313" s="94"/>
      <c r="B313" s="94"/>
      <c r="C313" s="19" t="s">
        <v>74</v>
      </c>
      <c r="D313" s="19">
        <v>0</v>
      </c>
    </row>
    <row r="314" spans="1:4">
      <c r="A314" s="94"/>
      <c r="B314" s="94"/>
      <c r="C314" s="19" t="s">
        <v>9</v>
      </c>
      <c r="D314" s="19">
        <v>1</v>
      </c>
    </row>
    <row r="315" spans="1:4">
      <c r="A315" s="94"/>
      <c r="B315" s="94"/>
      <c r="C315" s="19" t="s">
        <v>5</v>
      </c>
      <c r="D315" s="19">
        <v>0</v>
      </c>
    </row>
    <row r="316" spans="1:4">
      <c r="A316" s="94"/>
      <c r="B316" s="94"/>
      <c r="C316" s="19" t="s">
        <v>22</v>
      </c>
      <c r="D316" s="19">
        <v>0</v>
      </c>
    </row>
    <row r="317" spans="1:4">
      <c r="A317" s="94"/>
      <c r="B317" s="94"/>
      <c r="C317" s="19" t="s">
        <v>7</v>
      </c>
      <c r="D317" s="19">
        <v>0</v>
      </c>
    </row>
    <row r="318" spans="1:4">
      <c r="A318" s="94"/>
      <c r="B318" s="94"/>
      <c r="C318" s="19" t="s">
        <v>23</v>
      </c>
      <c r="D318" s="19">
        <v>0</v>
      </c>
    </row>
    <row r="319" spans="1:4">
      <c r="A319" s="94"/>
      <c r="B319" s="94"/>
      <c r="C319" s="19" t="s">
        <v>75</v>
      </c>
      <c r="D319" s="19">
        <v>0</v>
      </c>
    </row>
    <row r="320" spans="1:4">
      <c r="A320" s="94"/>
      <c r="B320" s="94"/>
      <c r="C320" s="19" t="s">
        <v>76</v>
      </c>
      <c r="D320" s="20">
        <v>-3</v>
      </c>
    </row>
    <row r="321" spans="1:4">
      <c r="A321" s="94"/>
      <c r="B321" s="94" t="s">
        <v>513</v>
      </c>
      <c r="C321" s="19" t="s">
        <v>19</v>
      </c>
      <c r="D321" s="19">
        <v>0</v>
      </c>
    </row>
    <row r="322" spans="1:4">
      <c r="A322" s="94"/>
      <c r="B322" s="94"/>
      <c r="C322" s="19" t="s">
        <v>74</v>
      </c>
      <c r="D322" s="19">
        <v>0</v>
      </c>
    </row>
    <row r="323" spans="1:4">
      <c r="A323" s="94"/>
      <c r="B323" s="94"/>
      <c r="C323" s="19" t="s">
        <v>9</v>
      </c>
      <c r="D323" s="19">
        <v>1</v>
      </c>
    </row>
    <row r="324" spans="1:4">
      <c r="A324" s="94"/>
      <c r="B324" s="94"/>
      <c r="C324" s="19" t="s">
        <v>5</v>
      </c>
      <c r="D324" s="19">
        <v>0</v>
      </c>
    </row>
    <row r="325" spans="1:4">
      <c r="A325" s="94"/>
      <c r="B325" s="94"/>
      <c r="C325" s="19" t="s">
        <v>22</v>
      </c>
      <c r="D325" s="19">
        <v>0</v>
      </c>
    </row>
    <row r="326" spans="1:4">
      <c r="A326" s="94"/>
      <c r="B326" s="94"/>
      <c r="C326" s="19" t="s">
        <v>7</v>
      </c>
      <c r="D326" s="19">
        <v>0</v>
      </c>
    </row>
    <row r="327" spans="1:4">
      <c r="A327" s="94"/>
      <c r="B327" s="94"/>
      <c r="C327" s="19" t="s">
        <v>23</v>
      </c>
      <c r="D327" s="19">
        <v>0</v>
      </c>
    </row>
    <row r="328" spans="1:4">
      <c r="A328" s="94"/>
      <c r="B328" s="94"/>
      <c r="C328" s="19" t="s">
        <v>75</v>
      </c>
      <c r="D328" s="19">
        <v>0</v>
      </c>
    </row>
    <row r="329" spans="1:4">
      <c r="A329" s="94"/>
      <c r="B329" s="94"/>
      <c r="C329" s="19" t="s">
        <v>76</v>
      </c>
      <c r="D329" s="20">
        <v>-3</v>
      </c>
    </row>
    <row r="330" spans="1:4">
      <c r="A330" s="94"/>
      <c r="B330" s="18" t="s">
        <v>514</v>
      </c>
      <c r="C330" s="19" t="s">
        <v>19</v>
      </c>
      <c r="D330" s="19">
        <v>0</v>
      </c>
    </row>
    <row r="331" spans="1:4">
      <c r="A331" s="94"/>
      <c r="B331" s="18" t="s">
        <v>515</v>
      </c>
      <c r="C331" s="19" t="s">
        <v>19</v>
      </c>
      <c r="D331" s="19">
        <v>0</v>
      </c>
    </row>
    <row r="332" spans="1:4">
      <c r="A332" s="94" t="s">
        <v>516</v>
      </c>
      <c r="B332" s="94" t="s">
        <v>517</v>
      </c>
      <c r="C332" s="19" t="s">
        <v>19</v>
      </c>
      <c r="D332" s="19">
        <v>0</v>
      </c>
    </row>
    <row r="333" spans="1:4">
      <c r="A333" s="94"/>
      <c r="B333" s="94"/>
      <c r="C333" s="19" t="s">
        <v>22</v>
      </c>
      <c r="D333" s="19">
        <v>0</v>
      </c>
    </row>
    <row r="334" spans="1:4">
      <c r="A334" s="94"/>
      <c r="B334" s="94"/>
      <c r="C334" s="19" t="s">
        <v>5</v>
      </c>
      <c r="D334" s="19">
        <v>0</v>
      </c>
    </row>
    <row r="335" spans="1:4">
      <c r="A335" s="94"/>
      <c r="B335" s="94" t="s">
        <v>518</v>
      </c>
      <c r="C335" s="19" t="s">
        <v>19</v>
      </c>
      <c r="D335" s="19">
        <v>0</v>
      </c>
    </row>
    <row r="336" spans="1:4">
      <c r="A336" s="94"/>
      <c r="B336" s="94"/>
      <c r="C336" s="19" t="s">
        <v>77</v>
      </c>
      <c r="D336" s="19">
        <v>1</v>
      </c>
    </row>
    <row r="337" spans="1:4">
      <c r="A337" s="94"/>
      <c r="B337" s="94"/>
      <c r="C337" s="19" t="s">
        <v>78</v>
      </c>
      <c r="D337" s="19">
        <v>0</v>
      </c>
    </row>
    <row r="338" spans="1:4">
      <c r="A338" s="94"/>
      <c r="B338" s="94"/>
      <c r="C338" s="19" t="s">
        <v>79</v>
      </c>
      <c r="D338" s="19">
        <v>0</v>
      </c>
    </row>
    <row r="339" spans="1:4">
      <c r="A339" s="94"/>
      <c r="B339" s="94"/>
      <c r="C339" s="19" t="s">
        <v>80</v>
      </c>
      <c r="D339" s="19">
        <v>0</v>
      </c>
    </row>
    <row r="340" spans="1:4">
      <c r="A340" s="94"/>
      <c r="B340" s="94" t="s">
        <v>81</v>
      </c>
      <c r="C340" s="19" t="s">
        <v>19</v>
      </c>
      <c r="D340" s="19">
        <v>0</v>
      </c>
    </row>
    <row r="341" spans="1:4">
      <c r="A341" s="94"/>
      <c r="B341" s="94"/>
      <c r="C341" s="19" t="s">
        <v>6</v>
      </c>
      <c r="D341" s="19">
        <v>0</v>
      </c>
    </row>
    <row r="342" spans="1:4">
      <c r="A342" s="94"/>
      <c r="B342" s="94"/>
      <c r="C342" s="19" t="s">
        <v>82</v>
      </c>
      <c r="D342" s="19">
        <v>1</v>
      </c>
    </row>
    <row r="343" spans="1:4">
      <c r="A343" s="94"/>
      <c r="B343" s="94"/>
      <c r="C343" s="19" t="s">
        <v>83</v>
      </c>
      <c r="D343" s="19">
        <v>1</v>
      </c>
    </row>
    <row r="344" spans="1:4">
      <c r="A344" s="94"/>
      <c r="B344" s="94"/>
      <c r="C344" s="19" t="s">
        <v>84</v>
      </c>
      <c r="D344" s="19">
        <v>0</v>
      </c>
    </row>
    <row r="345" spans="1:4">
      <c r="A345" s="94"/>
      <c r="B345" s="94"/>
      <c r="C345" s="19" t="s">
        <v>86</v>
      </c>
      <c r="D345" s="19">
        <v>0</v>
      </c>
    </row>
    <row r="346" spans="1:4">
      <c r="A346" s="94"/>
      <c r="B346" s="94"/>
      <c r="C346" s="19" t="s">
        <v>87</v>
      </c>
      <c r="D346" s="19">
        <v>1</v>
      </c>
    </row>
    <row r="347" spans="1:4">
      <c r="A347" s="94"/>
      <c r="B347" s="94"/>
      <c r="C347" s="19" t="s">
        <v>88</v>
      </c>
      <c r="D347" s="19">
        <v>1</v>
      </c>
    </row>
    <row r="348" spans="1:4">
      <c r="A348" s="94"/>
      <c r="B348" s="94" t="s">
        <v>519</v>
      </c>
      <c r="C348" s="19" t="s">
        <v>19</v>
      </c>
      <c r="D348" s="19">
        <v>0</v>
      </c>
    </row>
    <row r="349" spans="1:4">
      <c r="A349" s="94"/>
      <c r="B349" s="94"/>
      <c r="C349" s="19" t="s">
        <v>89</v>
      </c>
      <c r="D349" s="19">
        <v>0</v>
      </c>
    </row>
    <row r="350" spans="1:4">
      <c r="A350" s="94"/>
      <c r="B350" s="94"/>
      <c r="C350" s="19" t="s">
        <v>90</v>
      </c>
      <c r="D350" s="19">
        <v>0</v>
      </c>
    </row>
    <row r="351" spans="1:4">
      <c r="A351" s="94"/>
      <c r="B351" s="94"/>
      <c r="C351" s="19" t="s">
        <v>85</v>
      </c>
      <c r="D351" s="19">
        <v>0</v>
      </c>
    </row>
    <row r="352" spans="1:4">
      <c r="A352" s="94"/>
      <c r="B352" s="94"/>
      <c r="C352" s="19" t="s">
        <v>86</v>
      </c>
      <c r="D352" s="19">
        <v>0</v>
      </c>
    </row>
    <row r="353" spans="1:4">
      <c r="A353" s="94"/>
      <c r="B353" s="94"/>
      <c r="C353" s="19" t="s">
        <v>91</v>
      </c>
      <c r="D353" s="19">
        <v>0</v>
      </c>
    </row>
    <row r="354" spans="1:4">
      <c r="A354" s="94"/>
      <c r="B354" s="94" t="s">
        <v>520</v>
      </c>
      <c r="C354" s="19" t="s">
        <v>19</v>
      </c>
      <c r="D354" s="19">
        <v>0</v>
      </c>
    </row>
    <row r="355" spans="1:4">
      <c r="A355" s="94"/>
      <c r="B355" s="94"/>
      <c r="C355" s="19" t="s">
        <v>78</v>
      </c>
      <c r="D355" s="19">
        <v>0</v>
      </c>
    </row>
    <row r="356" spans="1:4">
      <c r="A356" s="94"/>
      <c r="B356" s="94"/>
      <c r="C356" s="19" t="s">
        <v>79</v>
      </c>
      <c r="D356" s="19">
        <v>0</v>
      </c>
    </row>
    <row r="357" spans="1:4">
      <c r="A357" s="94"/>
      <c r="B357" s="94"/>
      <c r="C357" s="19" t="s">
        <v>5</v>
      </c>
      <c r="D357" s="19">
        <v>0</v>
      </c>
    </row>
    <row r="358" spans="1:4">
      <c r="A358" s="94"/>
      <c r="B358" s="94"/>
      <c r="C358" s="19" t="s">
        <v>22</v>
      </c>
      <c r="D358" s="19">
        <v>0</v>
      </c>
    </row>
    <row r="359" spans="1:4">
      <c r="A359" s="94"/>
      <c r="B359" s="94"/>
      <c r="C359" s="19" t="s">
        <v>18</v>
      </c>
      <c r="D359" s="19">
        <v>0</v>
      </c>
    </row>
    <row r="360" spans="1:4">
      <c r="A360" s="94"/>
      <c r="B360" s="94" t="s">
        <v>521</v>
      </c>
      <c r="C360" s="19" t="s">
        <v>19</v>
      </c>
      <c r="D360" s="19">
        <v>0</v>
      </c>
    </row>
    <row r="361" spans="1:4">
      <c r="A361" s="94"/>
      <c r="B361" s="94"/>
      <c r="C361" s="19" t="s">
        <v>6</v>
      </c>
      <c r="D361" s="19">
        <v>0</v>
      </c>
    </row>
    <row r="362" spans="1:4">
      <c r="A362" s="94"/>
      <c r="B362" s="94"/>
      <c r="C362" s="19" t="s">
        <v>7</v>
      </c>
      <c r="D362" s="19">
        <v>0</v>
      </c>
    </row>
    <row r="363" spans="1:4">
      <c r="A363" s="94"/>
      <c r="B363" s="94"/>
      <c r="C363" s="19" t="s">
        <v>23</v>
      </c>
      <c r="D363" s="19">
        <v>0</v>
      </c>
    </row>
    <row r="364" spans="1:4">
      <c r="A364" s="94"/>
      <c r="B364" s="94"/>
      <c r="C364" s="19" t="s">
        <v>82</v>
      </c>
      <c r="D364" s="19">
        <v>0</v>
      </c>
    </row>
    <row r="365" spans="1:4">
      <c r="A365" s="94"/>
      <c r="B365" s="94"/>
      <c r="C365" s="19" t="s">
        <v>83</v>
      </c>
      <c r="D365" s="19">
        <v>0</v>
      </c>
    </row>
    <row r="366" spans="1:4">
      <c r="A366" s="94"/>
      <c r="B366" s="94"/>
      <c r="C366" s="19" t="s">
        <v>89</v>
      </c>
      <c r="D366" s="19">
        <v>0</v>
      </c>
    </row>
    <row r="367" spans="1:4">
      <c r="A367" s="94"/>
      <c r="B367" s="94"/>
      <c r="C367" s="19" t="s">
        <v>94</v>
      </c>
      <c r="D367" s="19">
        <v>0</v>
      </c>
    </row>
    <row r="368" spans="1:4">
      <c r="A368" s="94"/>
      <c r="B368" s="94" t="s">
        <v>522</v>
      </c>
      <c r="C368" s="19" t="s">
        <v>19</v>
      </c>
      <c r="D368" s="19">
        <v>0</v>
      </c>
    </row>
    <row r="369" spans="1:5">
      <c r="A369" s="94"/>
      <c r="B369" s="94"/>
      <c r="C369" s="19" t="s">
        <v>6</v>
      </c>
      <c r="D369" s="19">
        <v>0</v>
      </c>
    </row>
    <row r="370" spans="1:5">
      <c r="A370" s="94"/>
      <c r="B370" s="94"/>
      <c r="C370" s="19" t="s">
        <v>7</v>
      </c>
      <c r="D370" s="19">
        <v>0</v>
      </c>
    </row>
    <row r="371" spans="1:5">
      <c r="A371" s="94"/>
      <c r="B371" s="94"/>
      <c r="C371" s="19" t="s">
        <v>92</v>
      </c>
      <c r="D371" s="19">
        <v>0</v>
      </c>
    </row>
    <row r="372" spans="1:5">
      <c r="A372" s="94"/>
      <c r="B372" s="94"/>
      <c r="C372" s="19" t="s">
        <v>75</v>
      </c>
      <c r="D372" s="19">
        <v>0</v>
      </c>
    </row>
    <row r="373" spans="1:5">
      <c r="A373" s="94"/>
      <c r="B373" s="94"/>
      <c r="C373" s="19" t="s">
        <v>82</v>
      </c>
      <c r="D373" s="19">
        <v>1</v>
      </c>
    </row>
    <row r="374" spans="1:5">
      <c r="A374" s="94"/>
      <c r="B374" s="94"/>
      <c r="C374" s="19" t="s">
        <v>93</v>
      </c>
      <c r="D374" s="19">
        <v>1</v>
      </c>
    </row>
    <row r="375" spans="1:5">
      <c r="A375" s="94"/>
      <c r="B375" s="18" t="s">
        <v>523</v>
      </c>
      <c r="C375" s="18"/>
      <c r="D375" s="18"/>
      <c r="E375" s="17" t="s">
        <v>524</v>
      </c>
    </row>
    <row r="376" spans="1:5">
      <c r="A376" s="94"/>
      <c r="B376" s="94" t="s">
        <v>525</v>
      </c>
      <c r="C376" s="19" t="s">
        <v>19</v>
      </c>
      <c r="D376" s="19">
        <v>0</v>
      </c>
    </row>
    <row r="377" spans="1:5">
      <c r="A377" s="94"/>
      <c r="B377" s="94"/>
      <c r="C377" s="19" t="s">
        <v>5</v>
      </c>
      <c r="D377" s="19">
        <v>0</v>
      </c>
    </row>
    <row r="378" spans="1:5">
      <c r="A378" s="94"/>
      <c r="B378" s="94"/>
      <c r="C378" s="19" t="s">
        <v>22</v>
      </c>
      <c r="D378" s="19">
        <v>0</v>
      </c>
    </row>
    <row r="379" spans="1:5">
      <c r="A379" s="94"/>
      <c r="B379" s="94"/>
      <c r="C379" s="19" t="s">
        <v>95</v>
      </c>
      <c r="D379" s="19">
        <v>0</v>
      </c>
    </row>
    <row r="380" spans="1:5">
      <c r="A380" s="94"/>
      <c r="B380" s="94" t="s">
        <v>526</v>
      </c>
      <c r="C380" s="19" t="s">
        <v>19</v>
      </c>
      <c r="D380" s="19">
        <v>0</v>
      </c>
    </row>
    <row r="381" spans="1:5">
      <c r="A381" s="94"/>
      <c r="B381" s="94"/>
      <c r="C381" s="19" t="s">
        <v>96</v>
      </c>
      <c r="D381" s="19">
        <v>2</v>
      </c>
    </row>
    <row r="382" spans="1:5">
      <c r="A382" s="94"/>
      <c r="B382" s="94"/>
      <c r="C382" s="19" t="s">
        <v>5</v>
      </c>
      <c r="D382" s="19">
        <v>0</v>
      </c>
    </row>
    <row r="383" spans="1:5">
      <c r="A383" s="94"/>
      <c r="B383" s="94"/>
      <c r="C383" s="19" t="s">
        <v>22</v>
      </c>
      <c r="D383" s="19">
        <v>0</v>
      </c>
    </row>
    <row r="384" spans="1:5">
      <c r="A384" s="94"/>
      <c r="B384" s="94"/>
      <c r="C384" s="19" t="s">
        <v>97</v>
      </c>
      <c r="D384" s="19">
        <v>1</v>
      </c>
    </row>
    <row r="385" spans="1:4">
      <c r="A385" s="94"/>
      <c r="B385" s="94"/>
      <c r="C385" s="19" t="s">
        <v>92</v>
      </c>
      <c r="D385" s="19">
        <v>1</v>
      </c>
    </row>
    <row r="386" spans="1:4">
      <c r="A386" s="94"/>
      <c r="B386" s="94" t="s">
        <v>527</v>
      </c>
      <c r="C386" s="19" t="s">
        <v>19</v>
      </c>
      <c r="D386" s="19">
        <v>0</v>
      </c>
    </row>
    <row r="387" spans="1:4">
      <c r="A387" s="94"/>
      <c r="B387" s="94"/>
      <c r="C387" s="19" t="s">
        <v>98</v>
      </c>
      <c r="D387" s="19">
        <v>0</v>
      </c>
    </row>
    <row r="388" spans="1:4">
      <c r="A388" s="94"/>
      <c r="B388" s="94"/>
      <c r="C388" s="19" t="s">
        <v>99</v>
      </c>
      <c r="D388" s="19">
        <v>0</v>
      </c>
    </row>
    <row r="389" spans="1:4">
      <c r="A389" s="94"/>
      <c r="B389" s="94" t="s">
        <v>528</v>
      </c>
      <c r="C389" s="19" t="s">
        <v>19</v>
      </c>
      <c r="D389" s="19">
        <v>0</v>
      </c>
    </row>
    <row r="390" spans="1:4">
      <c r="A390" s="94"/>
      <c r="B390" s="94"/>
      <c r="C390" s="19" t="s">
        <v>100</v>
      </c>
      <c r="D390" s="19">
        <v>0</v>
      </c>
    </row>
    <row r="391" spans="1:4">
      <c r="A391" s="94"/>
      <c r="B391" s="94"/>
      <c r="C391" s="19" t="s">
        <v>101</v>
      </c>
      <c r="D391" s="19">
        <v>0</v>
      </c>
    </row>
    <row r="392" spans="1:4">
      <c r="A392" s="94"/>
      <c r="B392" s="94"/>
      <c r="C392" s="19" t="s">
        <v>102</v>
      </c>
      <c r="D392" s="19">
        <v>0</v>
      </c>
    </row>
    <row r="393" spans="1:4">
      <c r="A393" s="94" t="s">
        <v>529</v>
      </c>
      <c r="B393" s="94" t="s">
        <v>530</v>
      </c>
      <c r="C393" s="18" t="s">
        <v>19</v>
      </c>
      <c r="D393" s="18">
        <v>0</v>
      </c>
    </row>
    <row r="394" spans="1:4">
      <c r="A394" s="94"/>
      <c r="B394" s="94"/>
      <c r="C394" s="19" t="s">
        <v>74</v>
      </c>
      <c r="D394" s="19">
        <v>1</v>
      </c>
    </row>
    <row r="395" spans="1:4">
      <c r="A395" s="94"/>
      <c r="B395" s="94"/>
      <c r="C395" s="19" t="s">
        <v>103</v>
      </c>
      <c r="D395" s="19">
        <v>0</v>
      </c>
    </row>
    <row r="396" spans="1:4">
      <c r="A396" s="94"/>
      <c r="B396" s="94"/>
      <c r="C396" s="19" t="s">
        <v>51</v>
      </c>
      <c r="D396" s="19">
        <v>0</v>
      </c>
    </row>
    <row r="397" spans="1:4">
      <c r="A397" s="94"/>
      <c r="B397" s="94"/>
      <c r="C397" s="19" t="s">
        <v>18</v>
      </c>
      <c r="D397" s="19">
        <v>0</v>
      </c>
    </row>
    <row r="398" spans="1:4">
      <c r="A398" s="95" t="s">
        <v>531</v>
      </c>
      <c r="B398" s="94" t="s">
        <v>532</v>
      </c>
      <c r="C398" s="19" t="s">
        <v>19</v>
      </c>
      <c r="D398" s="19">
        <v>0</v>
      </c>
    </row>
    <row r="399" spans="1:4">
      <c r="A399" s="95"/>
      <c r="B399" s="94"/>
      <c r="C399" s="19" t="s">
        <v>6</v>
      </c>
      <c r="D399" s="19">
        <v>0</v>
      </c>
    </row>
    <row r="400" spans="1:4">
      <c r="A400" s="95"/>
      <c r="B400" s="94"/>
      <c r="C400" s="19" t="s">
        <v>100</v>
      </c>
      <c r="D400" s="19">
        <v>0</v>
      </c>
    </row>
    <row r="401" spans="1:4">
      <c r="A401" s="95"/>
      <c r="B401" s="94"/>
      <c r="C401" s="19" t="s">
        <v>101</v>
      </c>
      <c r="D401" s="19">
        <v>0</v>
      </c>
    </row>
    <row r="402" spans="1:4">
      <c r="A402" s="95"/>
      <c r="B402" s="94"/>
      <c r="C402" s="19" t="s">
        <v>18</v>
      </c>
      <c r="D402" s="19">
        <v>0</v>
      </c>
    </row>
    <row r="403" spans="1:4">
      <c r="A403" s="95"/>
      <c r="B403" s="94"/>
      <c r="C403" s="19" t="s">
        <v>9</v>
      </c>
      <c r="D403" s="19">
        <v>0</v>
      </c>
    </row>
    <row r="404" spans="1:4">
      <c r="A404" s="95"/>
      <c r="B404" s="94"/>
      <c r="C404" s="19" t="s">
        <v>104</v>
      </c>
      <c r="D404" s="19">
        <v>3</v>
      </c>
    </row>
    <row r="405" spans="1:4">
      <c r="A405" s="95"/>
      <c r="B405" s="94"/>
      <c r="C405" s="19" t="s">
        <v>105</v>
      </c>
      <c r="D405" s="20">
        <v>-3</v>
      </c>
    </row>
    <row r="406" spans="1:4">
      <c r="A406" s="95"/>
      <c r="B406" s="95" t="s">
        <v>533</v>
      </c>
      <c r="C406" s="19" t="s">
        <v>19</v>
      </c>
      <c r="D406" s="19">
        <v>0</v>
      </c>
    </row>
    <row r="407" spans="1:4">
      <c r="A407" s="95"/>
      <c r="B407" s="95"/>
      <c r="C407" s="19" t="s">
        <v>6</v>
      </c>
      <c r="D407" s="19">
        <v>0</v>
      </c>
    </row>
    <row r="408" spans="1:4">
      <c r="A408" s="95"/>
      <c r="B408" s="95"/>
      <c r="C408" s="19" t="s">
        <v>100</v>
      </c>
      <c r="D408" s="19">
        <v>0</v>
      </c>
    </row>
    <row r="409" spans="1:4">
      <c r="A409" s="95"/>
      <c r="B409" s="95"/>
      <c r="C409" s="19" t="s">
        <v>101</v>
      </c>
      <c r="D409" s="19">
        <v>0</v>
      </c>
    </row>
    <row r="410" spans="1:4">
      <c r="A410" s="95"/>
      <c r="B410" s="95"/>
      <c r="C410" s="19" t="s">
        <v>106</v>
      </c>
      <c r="D410" s="19">
        <v>0</v>
      </c>
    </row>
    <row r="411" spans="1:4">
      <c r="A411" s="95"/>
      <c r="B411" s="95"/>
      <c r="C411" s="19" t="s">
        <v>107</v>
      </c>
      <c r="D411" s="19">
        <v>0</v>
      </c>
    </row>
    <row r="412" spans="1:4">
      <c r="A412" s="95"/>
      <c r="B412" s="95"/>
      <c r="C412" s="19" t="s">
        <v>18</v>
      </c>
      <c r="D412" s="19">
        <v>0</v>
      </c>
    </row>
    <row r="413" spans="1:4">
      <c r="A413" s="95"/>
      <c r="B413" s="95"/>
      <c r="C413" s="19" t="s">
        <v>104</v>
      </c>
      <c r="D413" s="19">
        <v>0</v>
      </c>
    </row>
    <row r="414" spans="1:4">
      <c r="A414" s="1"/>
      <c r="B414" s="1"/>
    </row>
    <row r="415" spans="1:4">
      <c r="A415" s="1"/>
      <c r="B415" s="1"/>
    </row>
    <row r="416" spans="1:4">
      <c r="A416" s="1"/>
      <c r="B416" s="1"/>
    </row>
  </sheetData>
  <mergeCells count="92">
    <mergeCell ref="B68:B76"/>
    <mergeCell ref="A2:A144"/>
    <mergeCell ref="B2:B5"/>
    <mergeCell ref="B6:B9"/>
    <mergeCell ref="B10:B16"/>
    <mergeCell ref="B17:B23"/>
    <mergeCell ref="B24:B27"/>
    <mergeCell ref="B28:B31"/>
    <mergeCell ref="B32:B36"/>
    <mergeCell ref="B37:B41"/>
    <mergeCell ref="B42:B45"/>
    <mergeCell ref="B46:B49"/>
    <mergeCell ref="B50:B52"/>
    <mergeCell ref="B53:B55"/>
    <mergeCell ref="B56:B58"/>
    <mergeCell ref="B59:B67"/>
    <mergeCell ref="B240:B243"/>
    <mergeCell ref="B121:B124"/>
    <mergeCell ref="B77:B79"/>
    <mergeCell ref="B80:B82"/>
    <mergeCell ref="B83:B85"/>
    <mergeCell ref="B86:B92"/>
    <mergeCell ref="B93:B99"/>
    <mergeCell ref="B100:B103"/>
    <mergeCell ref="B104:B107"/>
    <mergeCell ref="B108:B110"/>
    <mergeCell ref="B111:B112"/>
    <mergeCell ref="B113:B116"/>
    <mergeCell ref="B117:B120"/>
    <mergeCell ref="B222:B226"/>
    <mergeCell ref="B227:B231"/>
    <mergeCell ref="B232:B235"/>
    <mergeCell ref="B236:B237"/>
    <mergeCell ref="B238:B239"/>
    <mergeCell ref="B206:B208"/>
    <mergeCell ref="B209:B211"/>
    <mergeCell ref="B212:B214"/>
    <mergeCell ref="B215:B216"/>
    <mergeCell ref="B217:B221"/>
    <mergeCell ref="B273:B279"/>
    <mergeCell ref="B280:B286"/>
    <mergeCell ref="B287:B295"/>
    <mergeCell ref="B125:B128"/>
    <mergeCell ref="B129:B132"/>
    <mergeCell ref="B133:B136"/>
    <mergeCell ref="B137:B140"/>
    <mergeCell ref="B141:B144"/>
    <mergeCell ref="B160:B170"/>
    <mergeCell ref="B204:B205"/>
    <mergeCell ref="B171:B181"/>
    <mergeCell ref="B182:B186"/>
    <mergeCell ref="B187:B191"/>
    <mergeCell ref="B192:B197"/>
    <mergeCell ref="B198:B203"/>
    <mergeCell ref="B244:B247"/>
    <mergeCell ref="A145:A247"/>
    <mergeCell ref="B145:B149"/>
    <mergeCell ref="B150:B154"/>
    <mergeCell ref="B155:B159"/>
    <mergeCell ref="A308:A331"/>
    <mergeCell ref="B308:B309"/>
    <mergeCell ref="B310:B311"/>
    <mergeCell ref="B312:B320"/>
    <mergeCell ref="B321:B329"/>
    <mergeCell ref="A248:A307"/>
    <mergeCell ref="B248:B251"/>
    <mergeCell ref="B252:B256"/>
    <mergeCell ref="B257:B261"/>
    <mergeCell ref="B262:B266"/>
    <mergeCell ref="B267:B269"/>
    <mergeCell ref="B270:B272"/>
    <mergeCell ref="B380:B385"/>
    <mergeCell ref="B296:B297"/>
    <mergeCell ref="B298:B299"/>
    <mergeCell ref="B300:B302"/>
    <mergeCell ref="B303:B307"/>
    <mergeCell ref="B386:B388"/>
    <mergeCell ref="B389:B392"/>
    <mergeCell ref="A393:A397"/>
    <mergeCell ref="B393:B397"/>
    <mergeCell ref="A398:A413"/>
    <mergeCell ref="B398:B405"/>
    <mergeCell ref="B406:B413"/>
    <mergeCell ref="A332:A392"/>
    <mergeCell ref="B332:B334"/>
    <mergeCell ref="B335:B339"/>
    <mergeCell ref="B340:B347"/>
    <mergeCell ref="B348:B353"/>
    <mergeCell ref="B354:B359"/>
    <mergeCell ref="B360:B367"/>
    <mergeCell ref="B368:B374"/>
    <mergeCell ref="B376:B379"/>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Q157"/>
  <sheetViews>
    <sheetView zoomScale="70" zoomScaleNormal="70" workbookViewId="0">
      <pane xSplit="2" ySplit="6" topLeftCell="C7" activePane="bottomRight" state="frozen"/>
      <selection activeCell="B3273" sqref="B3273"/>
      <selection pane="topRight" activeCell="B3273" sqref="B3273"/>
      <selection pane="bottomLeft" activeCell="B3273" sqref="B3273"/>
      <selection pane="bottomRight" activeCell="A7" sqref="A7"/>
    </sheetView>
  </sheetViews>
  <sheetFormatPr defaultColWidth="73.875" defaultRowHeight="13.5"/>
  <cols>
    <col min="1" max="1" width="17.625" style="23" bestFit="1" customWidth="1"/>
    <col min="2" max="2" width="38.375" style="23" bestFit="1" customWidth="1"/>
    <col min="3" max="3" width="44.625" style="27" bestFit="1" customWidth="1"/>
    <col min="4" max="4" width="7.5" style="25" bestFit="1" customWidth="1"/>
    <col min="5" max="5" width="8.625" style="23" bestFit="1" customWidth="1"/>
    <col min="6" max="6" width="7.75" style="23" bestFit="1" customWidth="1"/>
    <col min="7" max="7" width="6.75" style="23" bestFit="1" customWidth="1"/>
    <col min="8" max="8" width="5.625" style="23" bestFit="1" customWidth="1"/>
    <col min="9" max="9" width="6.5" style="26" bestFit="1" customWidth="1"/>
    <col min="10" max="10" width="9.875" style="26" bestFit="1" customWidth="1"/>
    <col min="11" max="11" width="73.75" style="23" bestFit="1" customWidth="1"/>
    <col min="12" max="12" width="15" style="23" bestFit="1" customWidth="1"/>
    <col min="13" max="13" width="10.125" style="23" bestFit="1" customWidth="1"/>
    <col min="14" max="14" width="11.375" style="23" bestFit="1" customWidth="1"/>
    <col min="15" max="15" width="56.25" style="23" bestFit="1" customWidth="1"/>
    <col min="16" max="16" width="63.125" style="23" bestFit="1" customWidth="1"/>
    <col min="17" max="17" width="30.5" style="23" bestFit="1" customWidth="1"/>
    <col min="18" max="16384" width="73.875" style="23"/>
  </cols>
  <sheetData>
    <row r="1" spans="1:17">
      <c r="A1" s="23" t="s">
        <v>534</v>
      </c>
      <c r="B1" s="24" t="s">
        <v>185</v>
      </c>
      <c r="C1" s="24">
        <v>0</v>
      </c>
    </row>
    <row r="2" spans="1:17">
      <c r="A2" s="23" t="s">
        <v>535</v>
      </c>
      <c r="B2" s="24" t="s">
        <v>184</v>
      </c>
      <c r="C2" s="24">
        <v>2000</v>
      </c>
    </row>
    <row r="3" spans="1:17">
      <c r="C3" s="27" t="s">
        <v>536</v>
      </c>
    </row>
    <row r="4" spans="1:17">
      <c r="B4" s="23" t="s">
        <v>537</v>
      </c>
      <c r="C4" s="27" t="s">
        <v>538</v>
      </c>
    </row>
    <row r="5" spans="1:17">
      <c r="B5" s="23" t="s">
        <v>539</v>
      </c>
    </row>
    <row r="6" spans="1:17" ht="54">
      <c r="A6" s="28"/>
      <c r="B6" s="29" t="s">
        <v>540</v>
      </c>
      <c r="C6" s="30" t="s">
        <v>541</v>
      </c>
      <c r="D6" s="31" t="s">
        <v>3</v>
      </c>
      <c r="E6" s="29" t="s">
        <v>242</v>
      </c>
      <c r="F6" s="29" t="s">
        <v>542</v>
      </c>
      <c r="G6" s="29" t="s">
        <v>543</v>
      </c>
      <c r="H6" s="29" t="s">
        <v>544</v>
      </c>
      <c r="I6" s="32" t="s">
        <v>545</v>
      </c>
      <c r="J6" s="32" t="s">
        <v>546</v>
      </c>
      <c r="K6" s="29" t="s">
        <v>547</v>
      </c>
      <c r="L6" s="29" t="s">
        <v>548</v>
      </c>
      <c r="M6" s="29" t="s">
        <v>549</v>
      </c>
      <c r="N6" s="28" t="s">
        <v>550</v>
      </c>
      <c r="O6" s="28" t="s">
        <v>551</v>
      </c>
      <c r="P6" s="29" t="s">
        <v>552</v>
      </c>
      <c r="Q6" s="29" t="s">
        <v>553</v>
      </c>
    </row>
    <row r="7" spans="1:17">
      <c r="A7" s="33" t="s">
        <v>554</v>
      </c>
      <c r="B7" s="34" t="s">
        <v>361</v>
      </c>
      <c r="C7" s="30" t="str">
        <f t="shared" ref="C7:C70" si="0">IF((IF(N7="格闘力",$C$1,IF(N7="射撃力",$C$2,0)))=0,"-",  ((IF(N7="格闘力",$C$1,IF(N7="射撃力",$C$2,0)))*D7+E7)*F7)</f>
        <v>-</v>
      </c>
      <c r="D7" s="31">
        <v>3</v>
      </c>
      <c r="E7" s="29">
        <v>49000</v>
      </c>
      <c r="F7" s="29">
        <v>1</v>
      </c>
      <c r="G7" s="29">
        <v>48</v>
      </c>
      <c r="H7" s="29">
        <v>200</v>
      </c>
      <c r="I7" s="32">
        <v>0.2</v>
      </c>
      <c r="J7" s="32" t="s">
        <v>555</v>
      </c>
      <c r="K7" s="29" t="s">
        <v>556</v>
      </c>
      <c r="L7" s="29" t="s">
        <v>557</v>
      </c>
      <c r="M7" s="28" t="s">
        <v>558</v>
      </c>
      <c r="N7" s="28" t="s">
        <v>185</v>
      </c>
      <c r="O7" s="28" t="s">
        <v>559</v>
      </c>
      <c r="P7" s="28" t="s">
        <v>560</v>
      </c>
      <c r="Q7" s="28">
        <v>1</v>
      </c>
    </row>
    <row r="8" spans="1:17">
      <c r="A8" s="33" t="s">
        <v>554</v>
      </c>
      <c r="B8" s="34" t="s">
        <v>382</v>
      </c>
      <c r="C8" s="30">
        <f t="shared" si="0"/>
        <v>45000</v>
      </c>
      <c r="D8" s="31">
        <v>5</v>
      </c>
      <c r="E8" s="29">
        <v>35000</v>
      </c>
      <c r="F8" s="29">
        <v>1</v>
      </c>
      <c r="G8" s="29">
        <v>48</v>
      </c>
      <c r="H8" s="29">
        <v>200</v>
      </c>
      <c r="I8" s="32">
        <v>0.18</v>
      </c>
      <c r="J8" s="32" t="s">
        <v>555</v>
      </c>
      <c r="K8" s="29" t="s">
        <v>561</v>
      </c>
      <c r="L8" s="29" t="s">
        <v>562</v>
      </c>
      <c r="M8" s="28" t="s">
        <v>558</v>
      </c>
      <c r="N8" s="28" t="s">
        <v>184</v>
      </c>
      <c r="O8" s="28"/>
      <c r="P8" s="28" t="s">
        <v>560</v>
      </c>
      <c r="Q8" s="28">
        <v>2</v>
      </c>
    </row>
    <row r="9" spans="1:17">
      <c r="A9" s="33" t="s">
        <v>554</v>
      </c>
      <c r="B9" s="34" t="s">
        <v>362</v>
      </c>
      <c r="C9" s="30" t="str">
        <f t="shared" si="0"/>
        <v>-</v>
      </c>
      <c r="D9" s="31">
        <v>3</v>
      </c>
      <c r="E9" s="29">
        <v>26248</v>
      </c>
      <c r="F9" s="29">
        <v>1</v>
      </c>
      <c r="G9" s="29">
        <v>32</v>
      </c>
      <c r="H9" s="29">
        <v>50</v>
      </c>
      <c r="I9" s="32">
        <v>0.15</v>
      </c>
      <c r="J9" s="32" t="s">
        <v>555</v>
      </c>
      <c r="K9" s="29" t="s">
        <v>563</v>
      </c>
      <c r="L9" s="29" t="s">
        <v>557</v>
      </c>
      <c r="M9" s="28" t="s">
        <v>564</v>
      </c>
      <c r="N9" s="28" t="s">
        <v>185</v>
      </c>
      <c r="O9" s="28"/>
      <c r="P9" s="28" t="s">
        <v>565</v>
      </c>
      <c r="Q9" s="28">
        <v>3</v>
      </c>
    </row>
    <row r="10" spans="1:17">
      <c r="A10" s="33" t="s">
        <v>554</v>
      </c>
      <c r="B10" s="29" t="s">
        <v>566</v>
      </c>
      <c r="C10" s="30" t="str">
        <f t="shared" si="0"/>
        <v>-</v>
      </c>
      <c r="D10" s="31">
        <v>3</v>
      </c>
      <c r="E10" s="29">
        <v>17496</v>
      </c>
      <c r="F10" s="29">
        <v>1</v>
      </c>
      <c r="G10" s="29">
        <v>32</v>
      </c>
      <c r="H10" s="29">
        <v>50</v>
      </c>
      <c r="I10" s="32">
        <v>0.2</v>
      </c>
      <c r="J10" s="32" t="s">
        <v>555</v>
      </c>
      <c r="K10" s="29" t="s">
        <v>567</v>
      </c>
      <c r="L10" s="29" t="s">
        <v>568</v>
      </c>
      <c r="M10" s="29" t="s">
        <v>569</v>
      </c>
      <c r="N10" s="28" t="s">
        <v>185</v>
      </c>
      <c r="O10" s="28"/>
      <c r="P10" s="28" t="s">
        <v>570</v>
      </c>
      <c r="Q10" s="28">
        <v>4</v>
      </c>
    </row>
    <row r="11" spans="1:17">
      <c r="A11" s="33" t="s">
        <v>554</v>
      </c>
      <c r="B11" s="34" t="s">
        <v>363</v>
      </c>
      <c r="C11" s="30" t="str">
        <f t="shared" si="0"/>
        <v>-</v>
      </c>
      <c r="D11" s="31">
        <v>1</v>
      </c>
      <c r="E11" s="29">
        <v>12585</v>
      </c>
      <c r="F11" s="29">
        <v>1</v>
      </c>
      <c r="G11" s="29">
        <v>32</v>
      </c>
      <c r="H11" s="29">
        <v>50</v>
      </c>
      <c r="I11" s="32">
        <v>0.12</v>
      </c>
      <c r="J11" s="32" t="s">
        <v>555</v>
      </c>
      <c r="K11" s="29" t="s">
        <v>571</v>
      </c>
      <c r="L11" s="29" t="s">
        <v>572</v>
      </c>
      <c r="M11" s="29" t="s">
        <v>569</v>
      </c>
      <c r="N11" s="28" t="s">
        <v>185</v>
      </c>
      <c r="O11" s="28"/>
      <c r="P11" s="28" t="s">
        <v>573</v>
      </c>
      <c r="Q11" s="28">
        <v>5</v>
      </c>
    </row>
    <row r="12" spans="1:17">
      <c r="A12" s="33" t="s">
        <v>554</v>
      </c>
      <c r="B12" s="29" t="s">
        <v>388</v>
      </c>
      <c r="C12" s="30" t="str">
        <f t="shared" si="0"/>
        <v>-</v>
      </c>
      <c r="D12" s="31">
        <v>1</v>
      </c>
      <c r="E12" s="29">
        <v>11200</v>
      </c>
      <c r="F12" s="29">
        <v>3</v>
      </c>
      <c r="G12" s="29">
        <v>40</v>
      </c>
      <c r="H12" s="29">
        <v>50</v>
      </c>
      <c r="I12" s="32">
        <v>0.18</v>
      </c>
      <c r="J12" s="32" t="s">
        <v>555</v>
      </c>
      <c r="K12" s="29" t="s">
        <v>574</v>
      </c>
      <c r="L12" s="29" t="s">
        <v>557</v>
      </c>
      <c r="M12" s="29" t="s">
        <v>564</v>
      </c>
      <c r="N12" s="28" t="s">
        <v>185</v>
      </c>
      <c r="O12" s="28" t="s">
        <v>575</v>
      </c>
      <c r="P12" s="28" t="s">
        <v>576</v>
      </c>
      <c r="Q12" s="28">
        <v>6</v>
      </c>
    </row>
    <row r="13" spans="1:17">
      <c r="A13" s="33" t="s">
        <v>554</v>
      </c>
      <c r="B13" s="34" t="s">
        <v>364</v>
      </c>
      <c r="C13" s="30">
        <f t="shared" si="0"/>
        <v>61488</v>
      </c>
      <c r="D13" s="31">
        <v>5</v>
      </c>
      <c r="E13" s="29">
        <v>10496</v>
      </c>
      <c r="F13" s="29">
        <v>3</v>
      </c>
      <c r="G13" s="29">
        <v>48</v>
      </c>
      <c r="H13" s="29">
        <v>200</v>
      </c>
      <c r="I13" s="32">
        <v>0.15</v>
      </c>
      <c r="J13" s="32" t="s">
        <v>555</v>
      </c>
      <c r="K13" s="29" t="s">
        <v>577</v>
      </c>
      <c r="L13" s="29" t="s">
        <v>578</v>
      </c>
      <c r="M13" s="29" t="s">
        <v>579</v>
      </c>
      <c r="N13" s="28" t="s">
        <v>184</v>
      </c>
      <c r="O13" s="28"/>
      <c r="P13" s="28" t="s">
        <v>580</v>
      </c>
      <c r="Q13" s="28">
        <v>7</v>
      </c>
    </row>
    <row r="14" spans="1:17">
      <c r="A14" s="33" t="s">
        <v>554</v>
      </c>
      <c r="B14" s="34" t="s">
        <v>365</v>
      </c>
      <c r="C14" s="30">
        <f t="shared" si="0"/>
        <v>59400</v>
      </c>
      <c r="D14" s="31">
        <v>5</v>
      </c>
      <c r="E14" s="29">
        <v>9800</v>
      </c>
      <c r="F14" s="29">
        <v>3</v>
      </c>
      <c r="G14" s="29">
        <v>48</v>
      </c>
      <c r="H14" s="29">
        <v>200</v>
      </c>
      <c r="I14" s="32">
        <v>0.15</v>
      </c>
      <c r="J14" s="32" t="s">
        <v>555</v>
      </c>
      <c r="K14" s="29" t="s">
        <v>581</v>
      </c>
      <c r="L14" s="29" t="s">
        <v>568</v>
      </c>
      <c r="M14" s="29" t="s">
        <v>582</v>
      </c>
      <c r="N14" s="28" t="s">
        <v>184</v>
      </c>
      <c r="O14" s="28"/>
      <c r="P14" s="28" t="s">
        <v>560</v>
      </c>
      <c r="Q14" s="28">
        <v>8</v>
      </c>
    </row>
    <row r="15" spans="1:17">
      <c r="A15" s="33" t="s">
        <v>554</v>
      </c>
      <c r="B15" s="29" t="s">
        <v>366</v>
      </c>
      <c r="C15" s="30" t="str">
        <f t="shared" si="0"/>
        <v>-</v>
      </c>
      <c r="D15" s="31">
        <v>1</v>
      </c>
      <c r="E15" s="29">
        <v>9600</v>
      </c>
      <c r="F15" s="29">
        <v>3</v>
      </c>
      <c r="G15" s="29">
        <v>40</v>
      </c>
      <c r="H15" s="29">
        <v>50</v>
      </c>
      <c r="I15" s="32">
        <v>0.18</v>
      </c>
      <c r="J15" s="32" t="s">
        <v>555</v>
      </c>
      <c r="K15" s="29" t="s">
        <v>574</v>
      </c>
      <c r="L15" s="29" t="s">
        <v>557</v>
      </c>
      <c r="M15" s="29" t="s">
        <v>564</v>
      </c>
      <c r="N15" s="28" t="s">
        <v>185</v>
      </c>
      <c r="O15" s="28" t="s">
        <v>575</v>
      </c>
      <c r="P15" s="28" t="s">
        <v>583</v>
      </c>
      <c r="Q15" s="28">
        <v>9</v>
      </c>
    </row>
    <row r="16" spans="1:17">
      <c r="A16" s="33" t="s">
        <v>554</v>
      </c>
      <c r="B16" s="34" t="s">
        <v>383</v>
      </c>
      <c r="C16" s="30">
        <f t="shared" si="0"/>
        <v>43200</v>
      </c>
      <c r="D16" s="31">
        <v>3</v>
      </c>
      <c r="E16" s="29">
        <v>8400</v>
      </c>
      <c r="F16" s="29">
        <v>3</v>
      </c>
      <c r="G16" s="29">
        <v>32</v>
      </c>
      <c r="H16" s="29">
        <v>50</v>
      </c>
      <c r="I16" s="32">
        <v>0.12</v>
      </c>
      <c r="J16" s="32" t="s">
        <v>555</v>
      </c>
      <c r="K16" s="29" t="s">
        <v>584</v>
      </c>
      <c r="L16" s="29" t="s">
        <v>572</v>
      </c>
      <c r="M16" s="29" t="s">
        <v>582</v>
      </c>
      <c r="N16" s="28" t="s">
        <v>184</v>
      </c>
      <c r="O16" s="28"/>
      <c r="P16" s="28" t="s">
        <v>560</v>
      </c>
      <c r="Q16" s="28">
        <v>10</v>
      </c>
    </row>
    <row r="17" spans="1:17">
      <c r="A17" s="33" t="s">
        <v>554</v>
      </c>
      <c r="B17" s="29" t="s">
        <v>367</v>
      </c>
      <c r="C17" s="30" t="str">
        <f t="shared" si="0"/>
        <v>-</v>
      </c>
      <c r="D17" s="31">
        <v>1</v>
      </c>
      <c r="E17" s="29">
        <v>8064</v>
      </c>
      <c r="F17" s="29">
        <v>1</v>
      </c>
      <c r="G17" s="29">
        <v>20</v>
      </c>
      <c r="H17" s="29">
        <v>30</v>
      </c>
      <c r="I17" s="32">
        <v>0.08</v>
      </c>
      <c r="J17" s="32" t="s">
        <v>555</v>
      </c>
      <c r="K17" s="29" t="s">
        <v>585</v>
      </c>
      <c r="L17" s="29" t="s">
        <v>557</v>
      </c>
      <c r="M17" s="29" t="s">
        <v>564</v>
      </c>
      <c r="N17" s="28" t="s">
        <v>185</v>
      </c>
      <c r="O17" s="28" t="s">
        <v>575</v>
      </c>
      <c r="P17" s="28" t="s">
        <v>586</v>
      </c>
      <c r="Q17" s="28">
        <v>11</v>
      </c>
    </row>
    <row r="18" spans="1:17">
      <c r="A18" s="33" t="s">
        <v>554</v>
      </c>
      <c r="B18" s="35" t="s">
        <v>389</v>
      </c>
      <c r="C18" s="30">
        <f t="shared" si="0"/>
        <v>14000</v>
      </c>
      <c r="D18" s="36">
        <v>3</v>
      </c>
      <c r="E18" s="28">
        <v>8000</v>
      </c>
      <c r="F18" s="28">
        <v>1</v>
      </c>
      <c r="G18" s="28">
        <v>40</v>
      </c>
      <c r="H18" s="28">
        <v>50</v>
      </c>
      <c r="I18" s="37">
        <v>0.08</v>
      </c>
      <c r="J18" s="37" t="s">
        <v>555</v>
      </c>
      <c r="K18" s="28" t="s">
        <v>561</v>
      </c>
      <c r="L18" s="28" t="s">
        <v>587</v>
      </c>
      <c r="M18" s="28" t="s">
        <v>588</v>
      </c>
      <c r="N18" s="28" t="s">
        <v>184</v>
      </c>
      <c r="O18" s="28"/>
      <c r="P18" s="28" t="s">
        <v>589</v>
      </c>
      <c r="Q18" s="28">
        <v>12</v>
      </c>
    </row>
    <row r="19" spans="1:17">
      <c r="A19" s="33" t="s">
        <v>554</v>
      </c>
      <c r="B19" s="34" t="s">
        <v>590</v>
      </c>
      <c r="C19" s="30">
        <f t="shared" si="0"/>
        <v>8048</v>
      </c>
      <c r="D19" s="31">
        <v>1</v>
      </c>
      <c r="E19" s="29">
        <v>6048</v>
      </c>
      <c r="F19" s="29">
        <v>1</v>
      </c>
      <c r="G19" s="29">
        <v>32</v>
      </c>
      <c r="H19" s="29">
        <v>50</v>
      </c>
      <c r="I19" s="32">
        <v>0.12</v>
      </c>
      <c r="J19" s="32" t="s">
        <v>591</v>
      </c>
      <c r="K19" s="29" t="s">
        <v>592</v>
      </c>
      <c r="L19" s="29" t="s">
        <v>587</v>
      </c>
      <c r="M19" s="29" t="s">
        <v>582</v>
      </c>
      <c r="N19" s="28" t="s">
        <v>184</v>
      </c>
      <c r="O19" s="28" t="s">
        <v>593</v>
      </c>
      <c r="P19" s="28" t="s">
        <v>594</v>
      </c>
      <c r="Q19" s="28">
        <v>13</v>
      </c>
    </row>
    <row r="20" spans="1:17">
      <c r="A20" s="33" t="s">
        <v>554</v>
      </c>
      <c r="B20" s="34" t="s">
        <v>384</v>
      </c>
      <c r="C20" s="30">
        <f t="shared" si="0"/>
        <v>7600</v>
      </c>
      <c r="D20" s="31">
        <v>1</v>
      </c>
      <c r="E20" s="29">
        <v>5600</v>
      </c>
      <c r="F20" s="29">
        <v>1</v>
      </c>
      <c r="G20" s="29">
        <v>16</v>
      </c>
      <c r="H20" s="29">
        <v>30</v>
      </c>
      <c r="I20" s="32">
        <v>0.1</v>
      </c>
      <c r="J20" s="32" t="s">
        <v>591</v>
      </c>
      <c r="K20" s="29" t="s">
        <v>595</v>
      </c>
      <c r="L20" s="29" t="s">
        <v>572</v>
      </c>
      <c r="M20" s="29" t="s">
        <v>582</v>
      </c>
      <c r="N20" s="28" t="s">
        <v>184</v>
      </c>
      <c r="O20" s="28"/>
      <c r="P20" s="28" t="s">
        <v>560</v>
      </c>
      <c r="Q20" s="28">
        <v>14</v>
      </c>
    </row>
    <row r="21" spans="1:17">
      <c r="A21" s="33" t="s">
        <v>554</v>
      </c>
      <c r="B21" s="34" t="s">
        <v>596</v>
      </c>
      <c r="C21" s="30">
        <f t="shared" si="0"/>
        <v>7248</v>
      </c>
      <c r="D21" s="31">
        <v>1</v>
      </c>
      <c r="E21" s="29">
        <v>5248</v>
      </c>
      <c r="F21" s="29">
        <v>1</v>
      </c>
      <c r="G21" s="29">
        <v>16</v>
      </c>
      <c r="H21" s="29">
        <v>30</v>
      </c>
      <c r="I21" s="32">
        <v>0.08</v>
      </c>
      <c r="J21" s="32" t="s">
        <v>591</v>
      </c>
      <c r="K21" s="29" t="s">
        <v>584</v>
      </c>
      <c r="L21" s="29" t="s">
        <v>572</v>
      </c>
      <c r="M21" s="29" t="s">
        <v>582</v>
      </c>
      <c r="N21" s="28" t="s">
        <v>184</v>
      </c>
      <c r="O21" s="28"/>
      <c r="P21" s="28" t="s">
        <v>594</v>
      </c>
      <c r="Q21" s="28">
        <v>15</v>
      </c>
    </row>
    <row r="22" spans="1:17">
      <c r="A22" s="33" t="s">
        <v>554</v>
      </c>
      <c r="B22" s="34" t="s">
        <v>385</v>
      </c>
      <c r="C22" s="30">
        <f t="shared" si="0"/>
        <v>21120</v>
      </c>
      <c r="D22" s="31">
        <v>1</v>
      </c>
      <c r="E22" s="29">
        <v>5040</v>
      </c>
      <c r="F22" s="29">
        <v>3</v>
      </c>
      <c r="G22" s="29">
        <v>20</v>
      </c>
      <c r="H22" s="29">
        <v>30</v>
      </c>
      <c r="I22" s="32">
        <v>0.12</v>
      </c>
      <c r="J22" s="32" t="s">
        <v>591</v>
      </c>
      <c r="K22" s="29" t="s">
        <v>597</v>
      </c>
      <c r="L22" s="29" t="s">
        <v>557</v>
      </c>
      <c r="M22" s="29" t="s">
        <v>588</v>
      </c>
      <c r="N22" s="28" t="s">
        <v>184</v>
      </c>
      <c r="O22" s="28"/>
      <c r="P22" s="28" t="s">
        <v>598</v>
      </c>
      <c r="Q22" s="28">
        <v>16</v>
      </c>
    </row>
    <row r="23" spans="1:17">
      <c r="A23" s="33" t="s">
        <v>554</v>
      </c>
      <c r="B23" s="34" t="s">
        <v>368</v>
      </c>
      <c r="C23" s="30">
        <f t="shared" si="0"/>
        <v>6896</v>
      </c>
      <c r="D23" s="31">
        <v>1</v>
      </c>
      <c r="E23" s="29">
        <v>4896</v>
      </c>
      <c r="F23" s="29">
        <v>1</v>
      </c>
      <c r="G23" s="29">
        <v>16</v>
      </c>
      <c r="H23" s="29">
        <v>30</v>
      </c>
      <c r="I23" s="32">
        <v>0.15</v>
      </c>
      <c r="J23" s="32" t="s">
        <v>591</v>
      </c>
      <c r="K23" s="29" t="s">
        <v>599</v>
      </c>
      <c r="L23" s="29" t="s">
        <v>600</v>
      </c>
      <c r="M23" s="29" t="s">
        <v>582</v>
      </c>
      <c r="N23" s="28" t="s">
        <v>184</v>
      </c>
      <c r="O23" s="28"/>
      <c r="P23" s="28" t="s">
        <v>601</v>
      </c>
      <c r="Q23" s="28">
        <v>17</v>
      </c>
    </row>
    <row r="24" spans="1:17">
      <c r="A24" s="33" t="s">
        <v>554</v>
      </c>
      <c r="B24" s="29" t="s">
        <v>386</v>
      </c>
      <c r="C24" s="30">
        <f t="shared" si="0"/>
        <v>6200</v>
      </c>
      <c r="D24" s="31">
        <v>1</v>
      </c>
      <c r="E24" s="29">
        <v>4200</v>
      </c>
      <c r="F24" s="29">
        <v>1</v>
      </c>
      <c r="G24" s="29">
        <v>20</v>
      </c>
      <c r="H24" s="29">
        <v>30</v>
      </c>
      <c r="I24" s="32">
        <v>0.1</v>
      </c>
      <c r="J24" s="32" t="s">
        <v>591</v>
      </c>
      <c r="K24" s="29" t="s">
        <v>602</v>
      </c>
      <c r="L24" s="29" t="s">
        <v>557</v>
      </c>
      <c r="M24" s="29" t="s">
        <v>588</v>
      </c>
      <c r="N24" s="28" t="s">
        <v>184</v>
      </c>
      <c r="O24" s="28"/>
      <c r="P24" s="28" t="s">
        <v>603</v>
      </c>
      <c r="Q24" s="28">
        <v>18</v>
      </c>
    </row>
    <row r="25" spans="1:17">
      <c r="A25" s="33" t="s">
        <v>554</v>
      </c>
      <c r="B25" s="34" t="s">
        <v>370</v>
      </c>
      <c r="C25" s="30">
        <f t="shared" si="0"/>
        <v>61200</v>
      </c>
      <c r="D25" s="31">
        <v>3</v>
      </c>
      <c r="E25" s="29">
        <v>4200</v>
      </c>
      <c r="F25" s="29">
        <v>6</v>
      </c>
      <c r="G25" s="29">
        <v>48</v>
      </c>
      <c r="H25" s="29">
        <v>200</v>
      </c>
      <c r="I25" s="32">
        <v>0.15</v>
      </c>
      <c r="J25" s="32" t="s">
        <v>555</v>
      </c>
      <c r="K25" s="29" t="s">
        <v>604</v>
      </c>
      <c r="L25" s="29" t="s">
        <v>605</v>
      </c>
      <c r="M25" s="29" t="s">
        <v>558</v>
      </c>
      <c r="N25" s="28" t="s">
        <v>184</v>
      </c>
      <c r="O25" s="28"/>
      <c r="P25" s="28" t="s">
        <v>606</v>
      </c>
      <c r="Q25" s="28">
        <v>19</v>
      </c>
    </row>
    <row r="26" spans="1:17">
      <c r="A26" s="33" t="s">
        <v>554</v>
      </c>
      <c r="B26" s="34" t="s">
        <v>369</v>
      </c>
      <c r="C26" s="30">
        <f t="shared" si="0"/>
        <v>61200</v>
      </c>
      <c r="D26" s="31">
        <v>3</v>
      </c>
      <c r="E26" s="29">
        <v>4200</v>
      </c>
      <c r="F26" s="29">
        <v>6</v>
      </c>
      <c r="G26" s="29">
        <v>32</v>
      </c>
      <c r="H26" s="29">
        <v>200</v>
      </c>
      <c r="I26" s="32">
        <v>0.2</v>
      </c>
      <c r="J26" s="32" t="s">
        <v>555</v>
      </c>
      <c r="K26" s="29" t="s">
        <v>607</v>
      </c>
      <c r="L26" s="29" t="s">
        <v>587</v>
      </c>
      <c r="M26" s="29" t="s">
        <v>582</v>
      </c>
      <c r="N26" s="28" t="s">
        <v>184</v>
      </c>
      <c r="O26" s="28"/>
      <c r="P26" s="28" t="s">
        <v>606</v>
      </c>
      <c r="Q26" s="28">
        <v>20</v>
      </c>
    </row>
    <row r="27" spans="1:17">
      <c r="A27" s="33" t="s">
        <v>554</v>
      </c>
      <c r="B27" s="35" t="s">
        <v>390</v>
      </c>
      <c r="C27" s="30" t="str">
        <f t="shared" si="0"/>
        <v>-</v>
      </c>
      <c r="D27" s="36">
        <v>1</v>
      </c>
      <c r="E27" s="28">
        <v>3600</v>
      </c>
      <c r="F27" s="28">
        <v>1</v>
      </c>
      <c r="G27" s="28">
        <v>20</v>
      </c>
      <c r="H27" s="28">
        <v>30</v>
      </c>
      <c r="I27" s="37">
        <v>0.08</v>
      </c>
      <c r="J27" s="37" t="s">
        <v>555</v>
      </c>
      <c r="K27" s="28" t="s">
        <v>608</v>
      </c>
      <c r="L27" s="28" t="s">
        <v>557</v>
      </c>
      <c r="M27" s="28" t="s">
        <v>564</v>
      </c>
      <c r="N27" s="28" t="s">
        <v>185</v>
      </c>
      <c r="O27" s="28" t="s">
        <v>575</v>
      </c>
      <c r="P27" s="28" t="s">
        <v>589</v>
      </c>
      <c r="Q27" s="28">
        <v>21</v>
      </c>
    </row>
    <row r="28" spans="1:17">
      <c r="A28" s="33" t="s">
        <v>554</v>
      </c>
      <c r="B28" s="34" t="s">
        <v>391</v>
      </c>
      <c r="C28" s="30" t="str">
        <f t="shared" si="0"/>
        <v>-</v>
      </c>
      <c r="D28" s="31">
        <v>2</v>
      </c>
      <c r="E28" s="29">
        <v>3496</v>
      </c>
      <c r="F28" s="29">
        <v>6</v>
      </c>
      <c r="G28" s="29">
        <v>32</v>
      </c>
      <c r="H28" s="29">
        <v>50</v>
      </c>
      <c r="I28" s="32">
        <v>0.15</v>
      </c>
      <c r="J28" s="32" t="s">
        <v>555</v>
      </c>
      <c r="K28" s="29" t="s">
        <v>609</v>
      </c>
      <c r="L28" s="29" t="s">
        <v>557</v>
      </c>
      <c r="M28" s="29" t="s">
        <v>564</v>
      </c>
      <c r="N28" s="28" t="s">
        <v>185</v>
      </c>
      <c r="O28" s="28"/>
      <c r="P28" s="28" t="s">
        <v>580</v>
      </c>
      <c r="Q28" s="28">
        <v>22</v>
      </c>
    </row>
    <row r="29" spans="1:17">
      <c r="A29" s="33" t="s">
        <v>554</v>
      </c>
      <c r="B29" s="29" t="s">
        <v>243</v>
      </c>
      <c r="C29" s="30">
        <f t="shared" si="0"/>
        <v>5360</v>
      </c>
      <c r="D29" s="31">
        <v>1</v>
      </c>
      <c r="E29" s="29">
        <v>3360</v>
      </c>
      <c r="F29" s="29">
        <v>1</v>
      </c>
      <c r="G29" s="29">
        <v>20</v>
      </c>
      <c r="H29" s="29">
        <v>30</v>
      </c>
      <c r="I29" s="32">
        <v>0.1</v>
      </c>
      <c r="J29" s="32" t="s">
        <v>591</v>
      </c>
      <c r="K29" s="29" t="s">
        <v>602</v>
      </c>
      <c r="L29" s="29" t="s">
        <v>557</v>
      </c>
      <c r="M29" s="29" t="s">
        <v>558</v>
      </c>
      <c r="N29" s="28" t="s">
        <v>184</v>
      </c>
      <c r="O29" s="28"/>
      <c r="P29" s="28" t="s">
        <v>610</v>
      </c>
      <c r="Q29" s="28">
        <v>23</v>
      </c>
    </row>
    <row r="30" spans="1:17">
      <c r="A30" s="33" t="s">
        <v>554</v>
      </c>
      <c r="B30" s="34" t="s">
        <v>371</v>
      </c>
      <c r="C30" s="30">
        <f t="shared" si="0"/>
        <v>16080</v>
      </c>
      <c r="D30" s="31">
        <v>1</v>
      </c>
      <c r="E30" s="29">
        <v>3360</v>
      </c>
      <c r="F30" s="29">
        <v>3</v>
      </c>
      <c r="G30" s="29">
        <v>20</v>
      </c>
      <c r="H30" s="29">
        <v>30</v>
      </c>
      <c r="I30" s="32">
        <v>0.12</v>
      </c>
      <c r="J30" s="32" t="s">
        <v>591</v>
      </c>
      <c r="K30" s="29" t="s">
        <v>597</v>
      </c>
      <c r="L30" s="29" t="s">
        <v>557</v>
      </c>
      <c r="M30" s="29" t="s">
        <v>558</v>
      </c>
      <c r="N30" s="28" t="s">
        <v>184</v>
      </c>
      <c r="O30" s="28"/>
      <c r="P30" s="28" t="s">
        <v>611</v>
      </c>
      <c r="Q30" s="28">
        <v>24</v>
      </c>
    </row>
    <row r="31" spans="1:17">
      <c r="A31" s="33" t="s">
        <v>554</v>
      </c>
      <c r="B31" s="29" t="s">
        <v>387</v>
      </c>
      <c r="C31" s="30">
        <f t="shared" si="0"/>
        <v>5360</v>
      </c>
      <c r="D31" s="31">
        <v>1</v>
      </c>
      <c r="E31" s="29">
        <v>3360</v>
      </c>
      <c r="F31" s="29">
        <v>1</v>
      </c>
      <c r="G31" s="29">
        <v>20</v>
      </c>
      <c r="H31" s="29">
        <v>30</v>
      </c>
      <c r="I31" s="32">
        <v>0.06</v>
      </c>
      <c r="J31" s="32" t="s">
        <v>591</v>
      </c>
      <c r="K31" s="29" t="s">
        <v>612</v>
      </c>
      <c r="L31" s="29" t="s">
        <v>557</v>
      </c>
      <c r="M31" s="29" t="s">
        <v>558</v>
      </c>
      <c r="N31" s="28" t="s">
        <v>184</v>
      </c>
      <c r="O31" s="28"/>
      <c r="P31" s="28" t="s">
        <v>613</v>
      </c>
      <c r="Q31" s="28">
        <v>25</v>
      </c>
    </row>
    <row r="32" spans="1:17">
      <c r="A32" s="33" t="s">
        <v>554</v>
      </c>
      <c r="B32" s="29" t="s">
        <v>614</v>
      </c>
      <c r="C32" s="30">
        <f t="shared" si="0"/>
        <v>10200</v>
      </c>
      <c r="D32" s="31">
        <v>1</v>
      </c>
      <c r="E32" s="29">
        <v>1400</v>
      </c>
      <c r="F32" s="29">
        <v>3</v>
      </c>
      <c r="G32" s="29">
        <v>20</v>
      </c>
      <c r="H32" s="29">
        <v>30</v>
      </c>
      <c r="I32" s="32">
        <v>0.08</v>
      </c>
      <c r="J32" s="32" t="s">
        <v>591</v>
      </c>
      <c r="K32" s="29" t="s">
        <v>597</v>
      </c>
      <c r="L32" s="29" t="s">
        <v>557</v>
      </c>
      <c r="M32" s="29" t="s">
        <v>558</v>
      </c>
      <c r="N32" s="28" t="s">
        <v>184</v>
      </c>
      <c r="O32" s="28"/>
      <c r="P32" s="28" t="s">
        <v>613</v>
      </c>
      <c r="Q32" s="28">
        <v>26</v>
      </c>
    </row>
    <row r="33" spans="1:17">
      <c r="A33" s="33" t="s">
        <v>554</v>
      </c>
      <c r="B33" s="34" t="s">
        <v>372</v>
      </c>
      <c r="C33" s="30">
        <f t="shared" si="0"/>
        <v>9768</v>
      </c>
      <c r="D33" s="31">
        <v>1</v>
      </c>
      <c r="E33" s="29">
        <v>1256</v>
      </c>
      <c r="F33" s="29">
        <v>3</v>
      </c>
      <c r="G33" s="29">
        <v>32</v>
      </c>
      <c r="H33" s="29">
        <v>50</v>
      </c>
      <c r="I33" s="32">
        <v>0.08</v>
      </c>
      <c r="J33" s="32" t="s">
        <v>591</v>
      </c>
      <c r="K33" s="29" t="s">
        <v>615</v>
      </c>
      <c r="L33" s="29" t="s">
        <v>568</v>
      </c>
      <c r="M33" s="29" t="s">
        <v>582</v>
      </c>
      <c r="N33" s="28" t="s">
        <v>184</v>
      </c>
      <c r="O33" s="28"/>
      <c r="P33" s="28" t="s">
        <v>616</v>
      </c>
      <c r="Q33" s="28">
        <v>27</v>
      </c>
    </row>
    <row r="34" spans="1:17">
      <c r="A34" s="33" t="s">
        <v>554</v>
      </c>
      <c r="B34" s="34" t="s">
        <v>617</v>
      </c>
      <c r="C34" s="30">
        <f t="shared" si="0"/>
        <v>8192</v>
      </c>
      <c r="D34" s="31">
        <v>0.5</v>
      </c>
      <c r="E34" s="29">
        <v>1048</v>
      </c>
      <c r="F34" s="29">
        <v>4</v>
      </c>
      <c r="G34" s="29">
        <v>16</v>
      </c>
      <c r="H34" s="29">
        <v>30</v>
      </c>
      <c r="I34" s="32">
        <v>0.1</v>
      </c>
      <c r="J34" s="32" t="s">
        <v>591</v>
      </c>
      <c r="K34" s="29" t="s">
        <v>618</v>
      </c>
      <c r="L34" s="29" t="s">
        <v>572</v>
      </c>
      <c r="M34" s="29" t="s">
        <v>582</v>
      </c>
      <c r="N34" s="28" t="s">
        <v>184</v>
      </c>
      <c r="O34" s="28"/>
      <c r="P34" s="28" t="s">
        <v>606</v>
      </c>
      <c r="Q34" s="28">
        <v>28</v>
      </c>
    </row>
    <row r="35" spans="1:17">
      <c r="A35" s="33" t="s">
        <v>554</v>
      </c>
      <c r="B35" s="34" t="s">
        <v>619</v>
      </c>
      <c r="C35" s="30">
        <f t="shared" si="0"/>
        <v>15240</v>
      </c>
      <c r="D35" s="31">
        <v>1</v>
      </c>
      <c r="E35" s="29">
        <v>1048</v>
      </c>
      <c r="F35" s="29">
        <v>5</v>
      </c>
      <c r="G35" s="29">
        <v>16</v>
      </c>
      <c r="H35" s="29">
        <v>30</v>
      </c>
      <c r="I35" s="32">
        <v>0.08</v>
      </c>
      <c r="J35" s="32" t="s">
        <v>591</v>
      </c>
      <c r="K35" s="29" t="s">
        <v>577</v>
      </c>
      <c r="L35" s="29" t="s">
        <v>572</v>
      </c>
      <c r="M35" s="29" t="s">
        <v>579</v>
      </c>
      <c r="N35" s="28" t="s">
        <v>184</v>
      </c>
      <c r="O35" s="28"/>
      <c r="P35" s="28" t="s">
        <v>594</v>
      </c>
      <c r="Q35" s="28">
        <v>29</v>
      </c>
    </row>
    <row r="36" spans="1:17">
      <c r="A36" s="33" t="s">
        <v>554</v>
      </c>
      <c r="B36" s="34" t="s">
        <v>373</v>
      </c>
      <c r="C36" s="30">
        <f t="shared" si="0"/>
        <v>7824</v>
      </c>
      <c r="D36" s="31">
        <v>0.2</v>
      </c>
      <c r="E36" s="29">
        <v>904</v>
      </c>
      <c r="F36" s="29">
        <v>6</v>
      </c>
      <c r="G36" s="29">
        <v>16</v>
      </c>
      <c r="H36" s="29">
        <v>30</v>
      </c>
      <c r="I36" s="32">
        <v>0.1</v>
      </c>
      <c r="J36" s="32" t="s">
        <v>591</v>
      </c>
      <c r="K36" s="29" t="s">
        <v>597</v>
      </c>
      <c r="L36" s="29" t="s">
        <v>557</v>
      </c>
      <c r="M36" s="29" t="s">
        <v>558</v>
      </c>
      <c r="N36" s="28" t="s">
        <v>184</v>
      </c>
      <c r="O36" s="28"/>
      <c r="P36" s="28" t="s">
        <v>606</v>
      </c>
      <c r="Q36" s="28">
        <v>30</v>
      </c>
    </row>
    <row r="37" spans="1:17">
      <c r="A37" s="33" t="s">
        <v>554</v>
      </c>
      <c r="B37" s="34" t="s">
        <v>374</v>
      </c>
      <c r="C37" s="30">
        <f t="shared" si="0"/>
        <v>8200</v>
      </c>
      <c r="D37" s="31">
        <v>0.2</v>
      </c>
      <c r="E37" s="29">
        <v>420</v>
      </c>
      <c r="F37" s="29">
        <v>10</v>
      </c>
      <c r="G37" s="29">
        <v>16</v>
      </c>
      <c r="H37" s="29">
        <v>30</v>
      </c>
      <c r="I37" s="32">
        <v>0.05</v>
      </c>
      <c r="J37" s="32" t="s">
        <v>591</v>
      </c>
      <c r="K37" s="29" t="s">
        <v>620</v>
      </c>
      <c r="L37" s="29" t="s">
        <v>572</v>
      </c>
      <c r="M37" s="29" t="s">
        <v>582</v>
      </c>
      <c r="N37" s="28" t="s">
        <v>184</v>
      </c>
      <c r="O37" s="28"/>
      <c r="P37" s="28" t="s">
        <v>616</v>
      </c>
      <c r="Q37" s="28">
        <v>31</v>
      </c>
    </row>
    <row r="38" spans="1:17">
      <c r="A38" s="33" t="s">
        <v>554</v>
      </c>
      <c r="B38" s="29" t="s">
        <v>621</v>
      </c>
      <c r="C38" s="30" t="str">
        <f t="shared" si="0"/>
        <v>-</v>
      </c>
      <c r="D38" s="31" t="s">
        <v>622</v>
      </c>
      <c r="E38" s="29">
        <v>0</v>
      </c>
      <c r="F38" s="29">
        <v>1</v>
      </c>
      <c r="G38" s="29">
        <v>16</v>
      </c>
      <c r="H38" s="29">
        <v>30</v>
      </c>
      <c r="I38" s="32">
        <v>0</v>
      </c>
      <c r="J38" s="32" t="s">
        <v>591</v>
      </c>
      <c r="K38" s="29" t="s">
        <v>623</v>
      </c>
      <c r="L38" s="29" t="s">
        <v>587</v>
      </c>
      <c r="M38" s="29" t="s">
        <v>579</v>
      </c>
      <c r="N38" s="28" t="s">
        <v>622</v>
      </c>
      <c r="O38" s="28" t="s">
        <v>624</v>
      </c>
      <c r="P38" s="28" t="s">
        <v>625</v>
      </c>
      <c r="Q38" s="28">
        <v>32</v>
      </c>
    </row>
    <row r="39" spans="1:17">
      <c r="A39" s="33" t="s">
        <v>554</v>
      </c>
      <c r="B39" s="29" t="s">
        <v>626</v>
      </c>
      <c r="C39" s="30" t="str">
        <f t="shared" si="0"/>
        <v>-</v>
      </c>
      <c r="D39" s="31" t="s">
        <v>622</v>
      </c>
      <c r="E39" s="29">
        <v>0</v>
      </c>
      <c r="F39" s="29">
        <v>1</v>
      </c>
      <c r="G39" s="29">
        <v>48</v>
      </c>
      <c r="H39" s="29">
        <v>200</v>
      </c>
      <c r="I39" s="32">
        <v>0</v>
      </c>
      <c r="J39" s="32" t="s">
        <v>555</v>
      </c>
      <c r="K39" s="29" t="s">
        <v>627</v>
      </c>
      <c r="L39" s="29" t="s">
        <v>628</v>
      </c>
      <c r="M39" s="29" t="s">
        <v>629</v>
      </c>
      <c r="N39" s="28" t="s">
        <v>622</v>
      </c>
      <c r="O39" s="28"/>
      <c r="P39" s="28" t="s">
        <v>630</v>
      </c>
      <c r="Q39" s="28">
        <v>33</v>
      </c>
    </row>
    <row r="40" spans="1:17">
      <c r="A40" s="33" t="s">
        <v>554</v>
      </c>
      <c r="B40" s="29" t="s">
        <v>631</v>
      </c>
      <c r="C40" s="30" t="str">
        <f t="shared" si="0"/>
        <v>-</v>
      </c>
      <c r="D40" s="31" t="s">
        <v>622</v>
      </c>
      <c r="E40" s="29">
        <v>0</v>
      </c>
      <c r="F40" s="29">
        <v>1</v>
      </c>
      <c r="G40" s="29">
        <v>48</v>
      </c>
      <c r="H40" s="29">
        <v>50</v>
      </c>
      <c r="I40" s="32">
        <v>0</v>
      </c>
      <c r="J40" s="32" t="s">
        <v>555</v>
      </c>
      <c r="K40" s="29" t="s">
        <v>632</v>
      </c>
      <c r="L40" s="29" t="s">
        <v>633</v>
      </c>
      <c r="M40" s="29" t="s">
        <v>634</v>
      </c>
      <c r="N40" s="28" t="s">
        <v>622</v>
      </c>
      <c r="O40" s="28"/>
      <c r="P40" s="28" t="s">
        <v>630</v>
      </c>
      <c r="Q40" s="28">
        <v>34</v>
      </c>
    </row>
    <row r="41" spans="1:17">
      <c r="A41" s="33" t="s">
        <v>554</v>
      </c>
      <c r="B41" s="29" t="s">
        <v>635</v>
      </c>
      <c r="C41" s="30" t="str">
        <f t="shared" si="0"/>
        <v>-</v>
      </c>
      <c r="D41" s="31" t="s">
        <v>622</v>
      </c>
      <c r="E41" s="29">
        <v>0</v>
      </c>
      <c r="F41" s="29">
        <v>1</v>
      </c>
      <c r="G41" s="29">
        <v>48</v>
      </c>
      <c r="H41" s="29">
        <v>50</v>
      </c>
      <c r="I41" s="32">
        <v>0</v>
      </c>
      <c r="J41" s="32" t="s">
        <v>555</v>
      </c>
      <c r="K41" s="29" t="s">
        <v>636</v>
      </c>
      <c r="L41" s="29" t="s">
        <v>600</v>
      </c>
      <c r="M41" s="29" t="s">
        <v>634</v>
      </c>
      <c r="N41" s="28" t="s">
        <v>622</v>
      </c>
      <c r="O41" s="28"/>
      <c r="P41" s="28" t="s">
        <v>630</v>
      </c>
      <c r="Q41" s="28">
        <v>35</v>
      </c>
    </row>
    <row r="42" spans="1:17">
      <c r="A42" s="33" t="s">
        <v>554</v>
      </c>
      <c r="B42" s="29" t="s">
        <v>637</v>
      </c>
      <c r="C42" s="30" t="str">
        <f t="shared" si="0"/>
        <v>-</v>
      </c>
      <c r="D42" s="31" t="s">
        <v>622</v>
      </c>
      <c r="E42" s="29">
        <v>0</v>
      </c>
      <c r="F42" s="29">
        <v>1</v>
      </c>
      <c r="G42" s="29">
        <v>32</v>
      </c>
      <c r="H42" s="29">
        <v>50</v>
      </c>
      <c r="I42" s="32">
        <v>0</v>
      </c>
      <c r="J42" s="32" t="s">
        <v>555</v>
      </c>
      <c r="K42" s="29" t="s">
        <v>638</v>
      </c>
      <c r="L42" s="29" t="s">
        <v>600</v>
      </c>
      <c r="M42" s="29" t="s">
        <v>634</v>
      </c>
      <c r="N42" s="28" t="s">
        <v>622</v>
      </c>
      <c r="O42" s="28"/>
      <c r="P42" s="28" t="s">
        <v>630</v>
      </c>
      <c r="Q42" s="28">
        <v>36</v>
      </c>
    </row>
    <row r="43" spans="1:17">
      <c r="A43" s="33" t="s">
        <v>554</v>
      </c>
      <c r="B43" s="29" t="s">
        <v>639</v>
      </c>
      <c r="C43" s="30" t="str">
        <f t="shared" si="0"/>
        <v>-</v>
      </c>
      <c r="D43" s="31" t="s">
        <v>622</v>
      </c>
      <c r="E43" s="29">
        <v>0</v>
      </c>
      <c r="F43" s="29">
        <v>1</v>
      </c>
      <c r="G43" s="29">
        <v>32</v>
      </c>
      <c r="H43" s="29">
        <v>50</v>
      </c>
      <c r="I43" s="32">
        <v>0</v>
      </c>
      <c r="J43" s="32" t="s">
        <v>555</v>
      </c>
      <c r="K43" s="29" t="s">
        <v>640</v>
      </c>
      <c r="L43" s="29" t="s">
        <v>600</v>
      </c>
      <c r="M43" s="29" t="s">
        <v>634</v>
      </c>
      <c r="N43" s="28" t="s">
        <v>622</v>
      </c>
      <c r="O43" s="28"/>
      <c r="P43" s="28" t="s">
        <v>630</v>
      </c>
      <c r="Q43" s="28">
        <v>37</v>
      </c>
    </row>
    <row r="44" spans="1:17">
      <c r="A44" s="33" t="s">
        <v>554</v>
      </c>
      <c r="B44" s="29" t="s">
        <v>641</v>
      </c>
      <c r="C44" s="30" t="str">
        <f t="shared" si="0"/>
        <v>-</v>
      </c>
      <c r="D44" s="31" t="s">
        <v>622</v>
      </c>
      <c r="E44" s="29">
        <v>0</v>
      </c>
      <c r="F44" s="29">
        <v>1</v>
      </c>
      <c r="G44" s="29">
        <v>32</v>
      </c>
      <c r="H44" s="29">
        <v>50</v>
      </c>
      <c r="I44" s="32">
        <v>0</v>
      </c>
      <c r="J44" s="32" t="s">
        <v>555</v>
      </c>
      <c r="K44" s="29" t="s">
        <v>642</v>
      </c>
      <c r="L44" s="29" t="s">
        <v>600</v>
      </c>
      <c r="M44" s="29" t="s">
        <v>634</v>
      </c>
      <c r="N44" s="28" t="s">
        <v>622</v>
      </c>
      <c r="O44" s="28" t="s">
        <v>643</v>
      </c>
      <c r="P44" s="28" t="s">
        <v>630</v>
      </c>
      <c r="Q44" s="28">
        <v>38</v>
      </c>
    </row>
    <row r="45" spans="1:17">
      <c r="A45" s="33" t="s">
        <v>554</v>
      </c>
      <c r="B45" s="29" t="s">
        <v>644</v>
      </c>
      <c r="C45" s="30" t="str">
        <f t="shared" si="0"/>
        <v>-</v>
      </c>
      <c r="D45" s="31" t="s">
        <v>622</v>
      </c>
      <c r="E45" s="29">
        <v>0</v>
      </c>
      <c r="F45" s="29">
        <v>1</v>
      </c>
      <c r="G45" s="29">
        <v>32</v>
      </c>
      <c r="H45" s="29">
        <v>50</v>
      </c>
      <c r="I45" s="32">
        <v>0</v>
      </c>
      <c r="J45" s="32" t="s">
        <v>555</v>
      </c>
      <c r="K45" s="29" t="s">
        <v>645</v>
      </c>
      <c r="L45" s="29" t="s">
        <v>600</v>
      </c>
      <c r="M45" s="29" t="s">
        <v>634</v>
      </c>
      <c r="N45" s="28" t="s">
        <v>622</v>
      </c>
      <c r="O45" s="28"/>
      <c r="P45" s="28" t="s">
        <v>630</v>
      </c>
      <c r="Q45" s="28">
        <v>39</v>
      </c>
    </row>
    <row r="46" spans="1:17">
      <c r="A46" s="33" t="s">
        <v>554</v>
      </c>
      <c r="B46" s="29" t="s">
        <v>646</v>
      </c>
      <c r="C46" s="30" t="str">
        <f t="shared" si="0"/>
        <v>-</v>
      </c>
      <c r="D46" s="31" t="s">
        <v>622</v>
      </c>
      <c r="E46" s="29">
        <v>0</v>
      </c>
      <c r="F46" s="29">
        <v>1</v>
      </c>
      <c r="G46" s="29">
        <v>32</v>
      </c>
      <c r="H46" s="29">
        <v>50</v>
      </c>
      <c r="I46" s="32">
        <v>0</v>
      </c>
      <c r="J46" s="32" t="s">
        <v>555</v>
      </c>
      <c r="K46" s="29" t="s">
        <v>647</v>
      </c>
      <c r="L46" s="29" t="s">
        <v>600</v>
      </c>
      <c r="M46" s="29" t="s">
        <v>634</v>
      </c>
      <c r="N46" s="28" t="s">
        <v>622</v>
      </c>
      <c r="O46" s="28"/>
      <c r="P46" s="28" t="s">
        <v>630</v>
      </c>
      <c r="Q46" s="28">
        <v>40</v>
      </c>
    </row>
    <row r="47" spans="1:17">
      <c r="A47" s="33" t="s">
        <v>554</v>
      </c>
      <c r="B47" s="29" t="s">
        <v>648</v>
      </c>
      <c r="C47" s="30" t="str">
        <f t="shared" si="0"/>
        <v>-</v>
      </c>
      <c r="D47" s="31" t="s">
        <v>622</v>
      </c>
      <c r="E47" s="29">
        <v>0</v>
      </c>
      <c r="F47" s="29">
        <v>1</v>
      </c>
      <c r="G47" s="29">
        <v>32</v>
      </c>
      <c r="H47" s="29">
        <v>50</v>
      </c>
      <c r="I47" s="32">
        <v>0</v>
      </c>
      <c r="J47" s="32" t="s">
        <v>555</v>
      </c>
      <c r="K47" s="29" t="s">
        <v>649</v>
      </c>
      <c r="L47" s="29" t="s">
        <v>600</v>
      </c>
      <c r="M47" s="29" t="s">
        <v>634</v>
      </c>
      <c r="N47" s="28" t="s">
        <v>622</v>
      </c>
      <c r="O47" s="28"/>
      <c r="P47" s="28" t="s">
        <v>630</v>
      </c>
      <c r="Q47" s="28">
        <v>41</v>
      </c>
    </row>
    <row r="48" spans="1:17">
      <c r="A48" s="38" t="s">
        <v>650</v>
      </c>
      <c r="B48" s="34" t="s">
        <v>249</v>
      </c>
      <c r="C48" s="30" t="str">
        <f t="shared" si="0"/>
        <v>-</v>
      </c>
      <c r="D48" s="31">
        <v>5</v>
      </c>
      <c r="E48" s="29">
        <v>49000</v>
      </c>
      <c r="F48" s="29">
        <v>1</v>
      </c>
      <c r="G48" s="29">
        <v>48</v>
      </c>
      <c r="H48" s="29">
        <v>200</v>
      </c>
      <c r="I48" s="32"/>
      <c r="J48" s="32" t="s">
        <v>651</v>
      </c>
      <c r="K48" s="29" t="s">
        <v>652</v>
      </c>
      <c r="L48" s="29" t="s">
        <v>572</v>
      </c>
      <c r="M48" s="29" t="s">
        <v>569</v>
      </c>
      <c r="N48" s="28" t="s">
        <v>185</v>
      </c>
      <c r="O48" s="28"/>
      <c r="P48" s="28" t="s">
        <v>580</v>
      </c>
      <c r="Q48" s="28">
        <v>42</v>
      </c>
    </row>
    <row r="49" spans="1:17">
      <c r="A49" s="38" t="s">
        <v>650</v>
      </c>
      <c r="B49" s="29" t="s">
        <v>248</v>
      </c>
      <c r="C49" s="30">
        <f t="shared" si="0"/>
        <v>38000</v>
      </c>
      <c r="D49" s="31">
        <v>5</v>
      </c>
      <c r="E49" s="29">
        <v>28000</v>
      </c>
      <c r="F49" s="29">
        <v>1</v>
      </c>
      <c r="G49" s="29">
        <v>32</v>
      </c>
      <c r="H49" s="29">
        <v>50</v>
      </c>
      <c r="I49" s="32">
        <v>0.06</v>
      </c>
      <c r="J49" s="32" t="s">
        <v>651</v>
      </c>
      <c r="K49" s="29" t="s">
        <v>653</v>
      </c>
      <c r="L49" s="29" t="s">
        <v>572</v>
      </c>
      <c r="M49" s="29" t="s">
        <v>582</v>
      </c>
      <c r="N49" s="28" t="s">
        <v>184</v>
      </c>
      <c r="O49" s="28"/>
      <c r="P49" s="28" t="s">
        <v>654</v>
      </c>
      <c r="Q49" s="28">
        <v>43</v>
      </c>
    </row>
    <row r="50" spans="1:17">
      <c r="A50" s="38" t="s">
        <v>650</v>
      </c>
      <c r="B50" s="29" t="s">
        <v>349</v>
      </c>
      <c r="C50" s="30">
        <f t="shared" si="0"/>
        <v>34000</v>
      </c>
      <c r="D50" s="31">
        <v>5</v>
      </c>
      <c r="E50" s="29">
        <v>24000</v>
      </c>
      <c r="F50" s="29">
        <v>1</v>
      </c>
      <c r="G50" s="29">
        <v>32</v>
      </c>
      <c r="H50" s="29">
        <v>50</v>
      </c>
      <c r="I50" s="32">
        <v>0.06</v>
      </c>
      <c r="J50" s="32" t="s">
        <v>651</v>
      </c>
      <c r="K50" s="29" t="s">
        <v>653</v>
      </c>
      <c r="L50" s="29" t="s">
        <v>572</v>
      </c>
      <c r="M50" s="29" t="s">
        <v>582</v>
      </c>
      <c r="N50" s="28" t="s">
        <v>184</v>
      </c>
      <c r="O50" s="28"/>
      <c r="P50" s="28"/>
      <c r="Q50" s="28">
        <v>44</v>
      </c>
    </row>
    <row r="51" spans="1:17">
      <c r="A51" s="38" t="s">
        <v>650</v>
      </c>
      <c r="B51" s="29" t="s">
        <v>350</v>
      </c>
      <c r="C51" s="30">
        <f t="shared" si="0"/>
        <v>30000</v>
      </c>
      <c r="D51" s="31">
        <v>5</v>
      </c>
      <c r="E51" s="29">
        <v>20000</v>
      </c>
      <c r="F51" s="29">
        <v>1</v>
      </c>
      <c r="G51" s="29">
        <v>32</v>
      </c>
      <c r="H51" s="29">
        <v>50</v>
      </c>
      <c r="I51" s="32">
        <v>0.06</v>
      </c>
      <c r="J51" s="32" t="s">
        <v>651</v>
      </c>
      <c r="K51" s="29" t="s">
        <v>653</v>
      </c>
      <c r="L51" s="29" t="s">
        <v>572</v>
      </c>
      <c r="M51" s="29" t="s">
        <v>582</v>
      </c>
      <c r="N51" s="28" t="s">
        <v>184</v>
      </c>
      <c r="O51" s="28"/>
      <c r="P51" s="28"/>
      <c r="Q51" s="28">
        <v>45</v>
      </c>
    </row>
    <row r="52" spans="1:17">
      <c r="A52" s="38" t="s">
        <v>650</v>
      </c>
      <c r="B52" s="29" t="s">
        <v>351</v>
      </c>
      <c r="C52" s="30">
        <f t="shared" si="0"/>
        <v>22000</v>
      </c>
      <c r="D52" s="31">
        <v>5</v>
      </c>
      <c r="E52" s="29">
        <v>12000</v>
      </c>
      <c r="F52" s="29">
        <v>1</v>
      </c>
      <c r="G52" s="29">
        <v>32</v>
      </c>
      <c r="H52" s="29">
        <v>50</v>
      </c>
      <c r="I52" s="32">
        <v>0.06</v>
      </c>
      <c r="J52" s="32" t="s">
        <v>651</v>
      </c>
      <c r="K52" s="29" t="s">
        <v>653</v>
      </c>
      <c r="L52" s="29" t="s">
        <v>572</v>
      </c>
      <c r="M52" s="29" t="s">
        <v>582</v>
      </c>
      <c r="N52" s="28" t="s">
        <v>184</v>
      </c>
      <c r="O52" s="28"/>
      <c r="P52" s="28"/>
      <c r="Q52" s="28">
        <v>46</v>
      </c>
    </row>
    <row r="53" spans="1:17">
      <c r="A53" s="38" t="s">
        <v>650</v>
      </c>
      <c r="B53" s="35" t="s">
        <v>392</v>
      </c>
      <c r="C53" s="30" t="str">
        <f t="shared" si="0"/>
        <v>-</v>
      </c>
      <c r="D53" s="36">
        <v>5</v>
      </c>
      <c r="E53" s="28">
        <v>24000</v>
      </c>
      <c r="F53" s="28">
        <v>1</v>
      </c>
      <c r="G53" s="28">
        <v>60</v>
      </c>
      <c r="H53" s="28">
        <v>200</v>
      </c>
      <c r="I53" s="37">
        <v>0.12</v>
      </c>
      <c r="J53" s="37" t="s">
        <v>651</v>
      </c>
      <c r="K53" s="28" t="s">
        <v>655</v>
      </c>
      <c r="L53" s="28" t="s">
        <v>557</v>
      </c>
      <c r="M53" s="28" t="s">
        <v>564</v>
      </c>
      <c r="N53" s="28" t="s">
        <v>185</v>
      </c>
      <c r="O53" s="28" t="s">
        <v>656</v>
      </c>
      <c r="P53" s="28" t="s">
        <v>589</v>
      </c>
      <c r="Q53" s="28">
        <v>47</v>
      </c>
    </row>
    <row r="54" spans="1:17">
      <c r="A54" s="38" t="s">
        <v>650</v>
      </c>
      <c r="B54" s="34" t="s">
        <v>393</v>
      </c>
      <c r="C54" s="30">
        <f t="shared" si="0"/>
        <v>27696</v>
      </c>
      <c r="D54" s="31">
        <v>3</v>
      </c>
      <c r="E54" s="29">
        <v>21696</v>
      </c>
      <c r="F54" s="29">
        <v>1</v>
      </c>
      <c r="G54" s="29">
        <v>32</v>
      </c>
      <c r="H54" s="29">
        <v>50</v>
      </c>
      <c r="I54" s="32">
        <v>0.12</v>
      </c>
      <c r="J54" s="32" t="s">
        <v>591</v>
      </c>
      <c r="K54" s="29" t="s">
        <v>657</v>
      </c>
      <c r="L54" s="29" t="s">
        <v>587</v>
      </c>
      <c r="M54" s="29" t="s">
        <v>588</v>
      </c>
      <c r="N54" s="28" t="s">
        <v>184</v>
      </c>
      <c r="O54" s="28"/>
      <c r="P54" s="28" t="s">
        <v>658</v>
      </c>
      <c r="Q54" s="28">
        <v>48</v>
      </c>
    </row>
    <row r="55" spans="1:17">
      <c r="A55" s="38" t="s">
        <v>650</v>
      </c>
      <c r="B55" s="34" t="s">
        <v>352</v>
      </c>
      <c r="C55" s="30" t="str">
        <f t="shared" si="0"/>
        <v>-</v>
      </c>
      <c r="D55" s="31">
        <v>5</v>
      </c>
      <c r="E55" s="29">
        <v>21000</v>
      </c>
      <c r="F55" s="29">
        <v>2</v>
      </c>
      <c r="G55" s="29">
        <v>48</v>
      </c>
      <c r="H55" s="29">
        <v>200</v>
      </c>
      <c r="I55" s="32">
        <v>0.25</v>
      </c>
      <c r="J55" s="32" t="s">
        <v>651</v>
      </c>
      <c r="K55" s="29" t="s">
        <v>652</v>
      </c>
      <c r="L55" s="29" t="s">
        <v>568</v>
      </c>
      <c r="M55" s="29" t="s">
        <v>569</v>
      </c>
      <c r="N55" s="28" t="s">
        <v>185</v>
      </c>
      <c r="O55" s="28"/>
      <c r="P55" s="28" t="s">
        <v>580</v>
      </c>
      <c r="Q55" s="28">
        <v>49</v>
      </c>
    </row>
    <row r="56" spans="1:17">
      <c r="A56" s="38" t="s">
        <v>650</v>
      </c>
      <c r="B56" s="35" t="s">
        <v>394</v>
      </c>
      <c r="C56" s="30" t="str">
        <f t="shared" si="0"/>
        <v>-</v>
      </c>
      <c r="D56" s="36">
        <v>5</v>
      </c>
      <c r="E56" s="28">
        <v>17600</v>
      </c>
      <c r="F56" s="28">
        <v>1</v>
      </c>
      <c r="G56" s="28">
        <v>60</v>
      </c>
      <c r="H56" s="28">
        <v>200</v>
      </c>
      <c r="I56" s="37">
        <v>0.25</v>
      </c>
      <c r="J56" s="37" t="s">
        <v>651</v>
      </c>
      <c r="K56" s="28" t="s">
        <v>659</v>
      </c>
      <c r="L56" s="28" t="s">
        <v>557</v>
      </c>
      <c r="M56" s="28" t="s">
        <v>564</v>
      </c>
      <c r="N56" s="28" t="s">
        <v>185</v>
      </c>
      <c r="O56" s="28" t="s">
        <v>660</v>
      </c>
      <c r="P56" s="28" t="s">
        <v>661</v>
      </c>
      <c r="Q56" s="28">
        <v>50</v>
      </c>
    </row>
    <row r="57" spans="1:17">
      <c r="A57" s="38" t="s">
        <v>650</v>
      </c>
      <c r="B57" s="34" t="s">
        <v>250</v>
      </c>
      <c r="C57" s="30" t="str">
        <f t="shared" si="0"/>
        <v>-</v>
      </c>
      <c r="D57" s="31">
        <v>3</v>
      </c>
      <c r="E57" s="29">
        <v>13104</v>
      </c>
      <c r="F57" s="29">
        <v>2</v>
      </c>
      <c r="G57" s="29">
        <v>32</v>
      </c>
      <c r="H57" s="29">
        <v>50</v>
      </c>
      <c r="I57" s="32">
        <v>0.15</v>
      </c>
      <c r="J57" s="32" t="s">
        <v>651</v>
      </c>
      <c r="K57" s="29" t="s">
        <v>662</v>
      </c>
      <c r="L57" s="29" t="s">
        <v>572</v>
      </c>
      <c r="M57" s="29" t="s">
        <v>569</v>
      </c>
      <c r="N57" s="28" t="s">
        <v>185</v>
      </c>
      <c r="O57" s="28"/>
      <c r="P57" s="28" t="s">
        <v>573</v>
      </c>
      <c r="Q57" s="28">
        <v>51</v>
      </c>
    </row>
    <row r="58" spans="1:17">
      <c r="A58" s="38" t="s">
        <v>650</v>
      </c>
      <c r="B58" s="34" t="s">
        <v>358</v>
      </c>
      <c r="C58" s="30">
        <f t="shared" si="0"/>
        <v>18600</v>
      </c>
      <c r="D58" s="31">
        <v>3</v>
      </c>
      <c r="E58" s="29">
        <v>12600</v>
      </c>
      <c r="F58" s="29">
        <v>1</v>
      </c>
      <c r="G58" s="29">
        <v>32</v>
      </c>
      <c r="H58" s="29">
        <v>50</v>
      </c>
      <c r="I58" s="32">
        <v>0.12</v>
      </c>
      <c r="J58" s="32" t="s">
        <v>591</v>
      </c>
      <c r="K58" s="29" t="s">
        <v>567</v>
      </c>
      <c r="L58" s="29" t="s">
        <v>568</v>
      </c>
      <c r="M58" s="29" t="s">
        <v>582</v>
      </c>
      <c r="N58" s="28" t="s">
        <v>184</v>
      </c>
      <c r="O58" s="28"/>
      <c r="P58" s="28" t="s">
        <v>616</v>
      </c>
      <c r="Q58" s="28">
        <v>52</v>
      </c>
    </row>
    <row r="59" spans="1:17">
      <c r="A59" s="38" t="s">
        <v>650</v>
      </c>
      <c r="B59" s="29" t="s">
        <v>663</v>
      </c>
      <c r="C59" s="30">
        <f t="shared" si="0"/>
        <v>76800</v>
      </c>
      <c r="D59" s="31">
        <v>1</v>
      </c>
      <c r="E59" s="29">
        <v>10800</v>
      </c>
      <c r="F59" s="29">
        <v>6</v>
      </c>
      <c r="G59" s="29">
        <v>60</v>
      </c>
      <c r="H59" s="29">
        <v>50</v>
      </c>
      <c r="I59" s="32">
        <v>0.2</v>
      </c>
      <c r="J59" s="32" t="s">
        <v>555</v>
      </c>
      <c r="K59" s="29" t="s">
        <v>664</v>
      </c>
      <c r="L59" s="29" t="s">
        <v>665</v>
      </c>
      <c r="M59" s="29" t="s">
        <v>588</v>
      </c>
      <c r="N59" s="28" t="s">
        <v>184</v>
      </c>
      <c r="O59" s="28"/>
      <c r="P59" s="28" t="s">
        <v>601</v>
      </c>
      <c r="Q59" s="28">
        <v>53</v>
      </c>
    </row>
    <row r="60" spans="1:17">
      <c r="A60" s="38" t="s">
        <v>650</v>
      </c>
      <c r="B60" s="34" t="s">
        <v>395</v>
      </c>
      <c r="C60" s="30" t="str">
        <f t="shared" si="0"/>
        <v>-</v>
      </c>
      <c r="D60" s="31">
        <v>2</v>
      </c>
      <c r="E60" s="29">
        <v>10080</v>
      </c>
      <c r="F60" s="29">
        <v>1</v>
      </c>
      <c r="G60" s="29">
        <v>32</v>
      </c>
      <c r="H60" s="29">
        <v>50</v>
      </c>
      <c r="I60" s="32">
        <v>0.15</v>
      </c>
      <c r="J60" s="32" t="s">
        <v>591</v>
      </c>
      <c r="K60" s="29" t="s">
        <v>666</v>
      </c>
      <c r="L60" s="29" t="s">
        <v>557</v>
      </c>
      <c r="M60" s="29" t="s">
        <v>564</v>
      </c>
      <c r="N60" s="28" t="s">
        <v>185</v>
      </c>
      <c r="O60" s="28"/>
      <c r="P60" s="28" t="s">
        <v>580</v>
      </c>
      <c r="Q60" s="28">
        <v>54</v>
      </c>
    </row>
    <row r="61" spans="1:17">
      <c r="A61" s="38" t="s">
        <v>650</v>
      </c>
      <c r="B61" s="29" t="s">
        <v>353</v>
      </c>
      <c r="C61" s="30">
        <f t="shared" si="0"/>
        <v>11600</v>
      </c>
      <c r="D61" s="31">
        <v>1</v>
      </c>
      <c r="E61" s="29">
        <v>9600</v>
      </c>
      <c r="F61" s="29">
        <v>1</v>
      </c>
      <c r="G61" s="29">
        <v>40</v>
      </c>
      <c r="H61" s="29">
        <v>50</v>
      </c>
      <c r="I61" s="32">
        <v>0.15</v>
      </c>
      <c r="J61" s="32" t="s">
        <v>591</v>
      </c>
      <c r="K61" s="29" t="s">
        <v>667</v>
      </c>
      <c r="L61" s="29" t="s">
        <v>572</v>
      </c>
      <c r="M61" s="29" t="s">
        <v>582</v>
      </c>
      <c r="N61" s="28" t="s">
        <v>184</v>
      </c>
      <c r="O61" s="28"/>
      <c r="P61" s="28" t="s">
        <v>668</v>
      </c>
      <c r="Q61" s="28">
        <v>55</v>
      </c>
    </row>
    <row r="62" spans="1:17">
      <c r="A62" s="38" t="s">
        <v>650</v>
      </c>
      <c r="B62" s="34" t="s">
        <v>396</v>
      </c>
      <c r="C62" s="30">
        <f t="shared" si="0"/>
        <v>43200</v>
      </c>
      <c r="D62" s="31">
        <v>3</v>
      </c>
      <c r="E62" s="29">
        <v>8400</v>
      </c>
      <c r="F62" s="29">
        <v>3</v>
      </c>
      <c r="G62" s="29">
        <v>32</v>
      </c>
      <c r="H62" s="29">
        <v>50</v>
      </c>
      <c r="I62" s="32">
        <v>0.12</v>
      </c>
      <c r="J62" s="32" t="s">
        <v>651</v>
      </c>
      <c r="K62" s="29" t="s">
        <v>669</v>
      </c>
      <c r="L62" s="29" t="s">
        <v>665</v>
      </c>
      <c r="M62" s="29" t="s">
        <v>588</v>
      </c>
      <c r="N62" s="28" t="s">
        <v>184</v>
      </c>
      <c r="O62" s="28"/>
      <c r="P62" s="28" t="s">
        <v>670</v>
      </c>
      <c r="Q62" s="28">
        <v>56</v>
      </c>
    </row>
    <row r="63" spans="1:17">
      <c r="A63" s="38" t="s">
        <v>650</v>
      </c>
      <c r="B63" s="29" t="s">
        <v>356</v>
      </c>
      <c r="C63" s="30">
        <f t="shared" si="0"/>
        <v>9560</v>
      </c>
      <c r="D63" s="31">
        <v>1</v>
      </c>
      <c r="E63" s="29">
        <v>7560</v>
      </c>
      <c r="F63" s="29">
        <v>1</v>
      </c>
      <c r="G63" s="29">
        <v>32</v>
      </c>
      <c r="H63" s="29">
        <v>50</v>
      </c>
      <c r="I63" s="32">
        <v>0.12</v>
      </c>
      <c r="J63" s="32" t="s">
        <v>651</v>
      </c>
      <c r="K63" s="29" t="s">
        <v>671</v>
      </c>
      <c r="L63" s="29" t="s">
        <v>568</v>
      </c>
      <c r="M63" s="29" t="s">
        <v>582</v>
      </c>
      <c r="N63" s="28" t="s">
        <v>184</v>
      </c>
      <c r="O63" s="28"/>
      <c r="P63" s="28" t="s">
        <v>654</v>
      </c>
      <c r="Q63" s="28">
        <v>57</v>
      </c>
    </row>
    <row r="64" spans="1:17">
      <c r="A64" s="38" t="s">
        <v>650</v>
      </c>
      <c r="B64" s="29" t="s">
        <v>672</v>
      </c>
      <c r="C64" s="30">
        <f t="shared" si="0"/>
        <v>55200</v>
      </c>
      <c r="D64" s="31">
        <v>1</v>
      </c>
      <c r="E64" s="29">
        <v>7200</v>
      </c>
      <c r="F64" s="29">
        <v>6</v>
      </c>
      <c r="G64" s="29">
        <v>60</v>
      </c>
      <c r="H64" s="29">
        <v>50</v>
      </c>
      <c r="I64" s="32">
        <v>0.2</v>
      </c>
      <c r="J64" s="32" t="s">
        <v>555</v>
      </c>
      <c r="K64" s="29" t="s">
        <v>664</v>
      </c>
      <c r="L64" s="29" t="s">
        <v>665</v>
      </c>
      <c r="M64" s="29" t="s">
        <v>588</v>
      </c>
      <c r="N64" s="28" t="s">
        <v>184</v>
      </c>
      <c r="O64" s="28"/>
      <c r="P64" s="28" t="s">
        <v>673</v>
      </c>
      <c r="Q64" s="28">
        <v>58</v>
      </c>
    </row>
    <row r="65" spans="1:17">
      <c r="A65" s="38" t="s">
        <v>650</v>
      </c>
      <c r="B65" s="34" t="s">
        <v>397</v>
      </c>
      <c r="C65" s="30">
        <f t="shared" si="0"/>
        <v>30096</v>
      </c>
      <c r="D65" s="31">
        <v>3</v>
      </c>
      <c r="E65" s="29">
        <v>4032</v>
      </c>
      <c r="F65" s="29">
        <v>3</v>
      </c>
      <c r="G65" s="29">
        <v>32</v>
      </c>
      <c r="H65" s="29">
        <v>50</v>
      </c>
      <c r="I65" s="32">
        <v>0.1</v>
      </c>
      <c r="J65" s="32" t="s">
        <v>591</v>
      </c>
      <c r="K65" s="29" t="s">
        <v>674</v>
      </c>
      <c r="L65" s="29" t="s">
        <v>665</v>
      </c>
      <c r="M65" s="29" t="s">
        <v>588</v>
      </c>
      <c r="N65" s="28" t="s">
        <v>184</v>
      </c>
      <c r="O65" s="28"/>
      <c r="P65" s="28" t="s">
        <v>670</v>
      </c>
      <c r="Q65" s="28">
        <v>59</v>
      </c>
    </row>
    <row r="66" spans="1:17">
      <c r="A66" s="38" t="s">
        <v>650</v>
      </c>
      <c r="B66" s="29" t="s">
        <v>355</v>
      </c>
      <c r="C66" s="30">
        <f t="shared" si="0"/>
        <v>28900</v>
      </c>
      <c r="D66" s="31">
        <v>1</v>
      </c>
      <c r="E66" s="29">
        <v>3780</v>
      </c>
      <c r="F66" s="29">
        <v>5</v>
      </c>
      <c r="G66" s="29">
        <v>32</v>
      </c>
      <c r="H66" s="29">
        <v>50</v>
      </c>
      <c r="I66" s="32">
        <v>0.12</v>
      </c>
      <c r="J66" s="32" t="s">
        <v>651</v>
      </c>
      <c r="K66" s="29" t="s">
        <v>675</v>
      </c>
      <c r="L66" s="29" t="s">
        <v>568</v>
      </c>
      <c r="M66" s="29" t="s">
        <v>582</v>
      </c>
      <c r="N66" s="28" t="s">
        <v>184</v>
      </c>
      <c r="O66" s="28"/>
      <c r="P66" s="28" t="s">
        <v>654</v>
      </c>
      <c r="Q66" s="28">
        <v>60</v>
      </c>
    </row>
    <row r="67" spans="1:17">
      <c r="A67" s="38" t="s">
        <v>650</v>
      </c>
      <c r="B67" s="29" t="s">
        <v>676</v>
      </c>
      <c r="C67" s="30">
        <f t="shared" si="0"/>
        <v>5360</v>
      </c>
      <c r="D67" s="31">
        <v>1</v>
      </c>
      <c r="E67" s="29">
        <v>3360</v>
      </c>
      <c r="F67" s="29">
        <v>1</v>
      </c>
      <c r="G67" s="29">
        <v>20</v>
      </c>
      <c r="H67" s="29">
        <v>50</v>
      </c>
      <c r="I67" s="32">
        <v>0.06</v>
      </c>
      <c r="J67" s="32" t="s">
        <v>591</v>
      </c>
      <c r="K67" s="29" t="s">
        <v>677</v>
      </c>
      <c r="L67" s="29" t="s">
        <v>678</v>
      </c>
      <c r="M67" s="29" t="s">
        <v>558</v>
      </c>
      <c r="N67" s="28" t="s">
        <v>184</v>
      </c>
      <c r="O67" s="28"/>
      <c r="P67" s="28" t="s">
        <v>679</v>
      </c>
      <c r="Q67" s="28">
        <v>61</v>
      </c>
    </row>
    <row r="68" spans="1:17">
      <c r="A68" s="38" t="s">
        <v>650</v>
      </c>
      <c r="B68" s="34" t="s">
        <v>680</v>
      </c>
      <c r="C68" s="30">
        <f t="shared" si="0"/>
        <v>13560</v>
      </c>
      <c r="D68" s="31">
        <v>1</v>
      </c>
      <c r="E68" s="29">
        <v>2520</v>
      </c>
      <c r="F68" s="29">
        <v>3</v>
      </c>
      <c r="G68" s="29">
        <v>16</v>
      </c>
      <c r="H68" s="29">
        <v>30</v>
      </c>
      <c r="I68" s="32">
        <v>0.08</v>
      </c>
      <c r="J68" s="32" t="s">
        <v>591</v>
      </c>
      <c r="K68" s="29" t="s">
        <v>681</v>
      </c>
      <c r="L68" s="29" t="s">
        <v>568</v>
      </c>
      <c r="M68" s="29" t="s">
        <v>582</v>
      </c>
      <c r="N68" s="28" t="s">
        <v>184</v>
      </c>
      <c r="O68" s="28"/>
      <c r="P68" s="28" t="s">
        <v>616</v>
      </c>
      <c r="Q68" s="28">
        <v>62</v>
      </c>
    </row>
    <row r="69" spans="1:17">
      <c r="A69" s="38" t="s">
        <v>650</v>
      </c>
      <c r="B69" s="29" t="s">
        <v>357</v>
      </c>
      <c r="C69" s="30">
        <f t="shared" si="0"/>
        <v>126560</v>
      </c>
      <c r="D69" s="31">
        <v>1</v>
      </c>
      <c r="E69" s="29">
        <v>2520</v>
      </c>
      <c r="F69" s="29">
        <v>28</v>
      </c>
      <c r="G69" s="29">
        <v>32</v>
      </c>
      <c r="H69" s="29">
        <v>200</v>
      </c>
      <c r="I69" s="32">
        <v>0.12</v>
      </c>
      <c r="J69" s="32" t="s">
        <v>591</v>
      </c>
      <c r="K69" s="29" t="s">
        <v>682</v>
      </c>
      <c r="L69" s="29" t="s">
        <v>572</v>
      </c>
      <c r="M69" s="29" t="s">
        <v>582</v>
      </c>
      <c r="N69" s="28" t="s">
        <v>184</v>
      </c>
      <c r="O69" s="28" t="s">
        <v>683</v>
      </c>
      <c r="P69" s="28" t="s">
        <v>654</v>
      </c>
      <c r="Q69" s="28">
        <v>63</v>
      </c>
    </row>
    <row r="70" spans="1:17">
      <c r="A70" s="38" t="s">
        <v>650</v>
      </c>
      <c r="B70" s="29" t="s">
        <v>398</v>
      </c>
      <c r="C70" s="30">
        <f t="shared" si="0"/>
        <v>12264</v>
      </c>
      <c r="D70" s="31">
        <v>1</v>
      </c>
      <c r="E70" s="29">
        <v>2088</v>
      </c>
      <c r="F70" s="29">
        <v>3</v>
      </c>
      <c r="G70" s="29">
        <v>20</v>
      </c>
      <c r="H70" s="29">
        <v>50</v>
      </c>
      <c r="I70" s="32">
        <v>0.2</v>
      </c>
      <c r="J70" s="32" t="s">
        <v>591</v>
      </c>
      <c r="K70" s="29" t="s">
        <v>561</v>
      </c>
      <c r="L70" s="29" t="s">
        <v>665</v>
      </c>
      <c r="M70" s="29" t="s">
        <v>588</v>
      </c>
      <c r="N70" s="28" t="s">
        <v>184</v>
      </c>
      <c r="O70" s="28"/>
      <c r="P70" s="28" t="s">
        <v>684</v>
      </c>
      <c r="Q70" s="28">
        <v>64</v>
      </c>
    </row>
    <row r="71" spans="1:17">
      <c r="A71" s="38" t="s">
        <v>650</v>
      </c>
      <c r="B71" s="34" t="s">
        <v>399</v>
      </c>
      <c r="C71" s="30">
        <f t="shared" ref="C71:C134" si="1">IF((IF(N71="格闘力",$C$1,IF(N71="射撃力",$C$2,0)))=0,"-",  ((IF(N71="格闘力",$C$1,IF(N71="射撃力",$C$2,0)))*D71+E71)*F71)</f>
        <v>54000</v>
      </c>
      <c r="D71" s="31">
        <v>2</v>
      </c>
      <c r="E71" s="29">
        <v>1400</v>
      </c>
      <c r="F71" s="29">
        <v>10</v>
      </c>
      <c r="G71" s="29">
        <v>32</v>
      </c>
      <c r="H71" s="29">
        <v>50</v>
      </c>
      <c r="I71" s="32">
        <v>0.15</v>
      </c>
      <c r="J71" s="32" t="s">
        <v>651</v>
      </c>
      <c r="K71" s="29" t="s">
        <v>597</v>
      </c>
      <c r="L71" s="29" t="s">
        <v>665</v>
      </c>
      <c r="M71" s="29" t="s">
        <v>588</v>
      </c>
      <c r="N71" s="28" t="s">
        <v>184</v>
      </c>
      <c r="O71" s="28"/>
      <c r="P71" s="28" t="s">
        <v>670</v>
      </c>
      <c r="Q71" s="28">
        <v>65</v>
      </c>
    </row>
    <row r="72" spans="1:17">
      <c r="A72" s="38" t="s">
        <v>650</v>
      </c>
      <c r="B72" s="29" t="s">
        <v>359</v>
      </c>
      <c r="C72" s="30">
        <f t="shared" si="1"/>
        <v>16960</v>
      </c>
      <c r="D72" s="31">
        <v>1</v>
      </c>
      <c r="E72" s="29">
        <v>1392</v>
      </c>
      <c r="F72" s="29">
        <v>5</v>
      </c>
      <c r="G72" s="29">
        <v>40</v>
      </c>
      <c r="H72" s="29">
        <v>50</v>
      </c>
      <c r="I72" s="32">
        <v>0.2</v>
      </c>
      <c r="J72" s="32" t="s">
        <v>591</v>
      </c>
      <c r="K72" s="29" t="s">
        <v>685</v>
      </c>
      <c r="L72" s="29" t="s">
        <v>678</v>
      </c>
      <c r="M72" s="29" t="s">
        <v>558</v>
      </c>
      <c r="N72" s="28" t="s">
        <v>184</v>
      </c>
      <c r="O72" s="28"/>
      <c r="P72" s="28" t="s">
        <v>686</v>
      </c>
      <c r="Q72" s="28">
        <v>66</v>
      </c>
    </row>
    <row r="73" spans="1:17">
      <c r="A73" s="38" t="s">
        <v>650</v>
      </c>
      <c r="B73" s="29" t="s">
        <v>354</v>
      </c>
      <c r="C73" s="30">
        <f t="shared" si="1"/>
        <v>10176</v>
      </c>
      <c r="D73" s="31">
        <v>1</v>
      </c>
      <c r="E73" s="29">
        <v>1392</v>
      </c>
      <c r="F73" s="29">
        <v>3</v>
      </c>
      <c r="G73" s="29">
        <v>20</v>
      </c>
      <c r="H73" s="29">
        <v>50</v>
      </c>
      <c r="I73" s="32">
        <v>0.2</v>
      </c>
      <c r="J73" s="32" t="s">
        <v>591</v>
      </c>
      <c r="K73" s="29" t="s">
        <v>667</v>
      </c>
      <c r="L73" s="29" t="s">
        <v>568</v>
      </c>
      <c r="M73" s="29" t="s">
        <v>582</v>
      </c>
      <c r="N73" s="28" t="s">
        <v>184</v>
      </c>
      <c r="O73" s="28"/>
      <c r="P73" s="28" t="s">
        <v>687</v>
      </c>
      <c r="Q73" s="28">
        <v>67</v>
      </c>
    </row>
    <row r="74" spans="1:17">
      <c r="A74" s="38" t="s">
        <v>650</v>
      </c>
      <c r="B74" s="34" t="s">
        <v>688</v>
      </c>
      <c r="C74" s="30">
        <f t="shared" si="1"/>
        <v>13488</v>
      </c>
      <c r="D74" s="31">
        <v>0.5</v>
      </c>
      <c r="E74" s="29">
        <v>1248</v>
      </c>
      <c r="F74" s="29">
        <v>6</v>
      </c>
      <c r="G74" s="29">
        <v>16</v>
      </c>
      <c r="H74" s="29">
        <v>30</v>
      </c>
      <c r="I74" s="32">
        <v>0.2</v>
      </c>
      <c r="J74" s="32" t="s">
        <v>591</v>
      </c>
      <c r="K74" s="29" t="s">
        <v>689</v>
      </c>
      <c r="L74" s="29" t="s">
        <v>572</v>
      </c>
      <c r="M74" s="29" t="s">
        <v>582</v>
      </c>
      <c r="N74" s="28" t="s">
        <v>184</v>
      </c>
      <c r="O74" s="28"/>
      <c r="P74" s="28" t="s">
        <v>690</v>
      </c>
      <c r="Q74" s="28">
        <v>68</v>
      </c>
    </row>
    <row r="75" spans="1:17">
      <c r="A75" s="38" t="s">
        <v>650</v>
      </c>
      <c r="B75" s="29" t="s">
        <v>360</v>
      </c>
      <c r="C75" s="30">
        <f t="shared" si="1"/>
        <v>3200</v>
      </c>
      <c r="D75" s="31">
        <v>1</v>
      </c>
      <c r="E75" s="29">
        <v>1200</v>
      </c>
      <c r="F75" s="29">
        <v>1</v>
      </c>
      <c r="G75" s="29">
        <v>40</v>
      </c>
      <c r="H75" s="29">
        <v>50</v>
      </c>
      <c r="I75" s="32">
        <v>0.18</v>
      </c>
      <c r="J75" s="32" t="s">
        <v>651</v>
      </c>
      <c r="K75" s="29" t="s">
        <v>561</v>
      </c>
      <c r="L75" s="29" t="s">
        <v>605</v>
      </c>
      <c r="M75" s="29" t="s">
        <v>558</v>
      </c>
      <c r="N75" s="28" t="s">
        <v>184</v>
      </c>
      <c r="O75" s="28"/>
      <c r="P75" s="28" t="s">
        <v>586</v>
      </c>
      <c r="Q75" s="28">
        <v>69</v>
      </c>
    </row>
    <row r="76" spans="1:17">
      <c r="A76" s="38" t="s">
        <v>650</v>
      </c>
      <c r="B76" s="29" t="s">
        <v>400</v>
      </c>
      <c r="C76" s="30">
        <f t="shared" si="1"/>
        <v>16000</v>
      </c>
      <c r="D76" s="31">
        <v>1</v>
      </c>
      <c r="E76" s="29">
        <v>1200</v>
      </c>
      <c r="F76" s="29">
        <v>5</v>
      </c>
      <c r="G76" s="29">
        <v>40</v>
      </c>
      <c r="H76" s="29">
        <v>50</v>
      </c>
      <c r="I76" s="32">
        <v>0.2</v>
      </c>
      <c r="J76" s="32" t="s">
        <v>591</v>
      </c>
      <c r="K76" s="29" t="s">
        <v>691</v>
      </c>
      <c r="L76" s="29" t="s">
        <v>557</v>
      </c>
      <c r="M76" s="29" t="s">
        <v>588</v>
      </c>
      <c r="N76" s="28" t="s">
        <v>184</v>
      </c>
      <c r="O76" s="28"/>
      <c r="P76" s="28" t="s">
        <v>692</v>
      </c>
      <c r="Q76" s="28">
        <v>70</v>
      </c>
    </row>
    <row r="77" spans="1:17">
      <c r="A77" s="38" t="s">
        <v>650</v>
      </c>
      <c r="B77" s="34" t="s">
        <v>693</v>
      </c>
      <c r="C77" s="30">
        <f t="shared" si="1"/>
        <v>16832</v>
      </c>
      <c r="D77" s="31">
        <v>0.5</v>
      </c>
      <c r="E77" s="29">
        <v>1104</v>
      </c>
      <c r="F77" s="29">
        <v>8</v>
      </c>
      <c r="G77" s="29">
        <v>16</v>
      </c>
      <c r="H77" s="29">
        <v>50</v>
      </c>
      <c r="I77" s="32">
        <v>0.2</v>
      </c>
      <c r="J77" s="32" t="s">
        <v>591</v>
      </c>
      <c r="K77" s="29" t="s">
        <v>694</v>
      </c>
      <c r="L77" s="29" t="s">
        <v>572</v>
      </c>
      <c r="M77" s="29" t="s">
        <v>582</v>
      </c>
      <c r="N77" s="28" t="s">
        <v>184</v>
      </c>
      <c r="O77" s="28"/>
      <c r="P77" s="28" t="s">
        <v>606</v>
      </c>
      <c r="Q77" s="28">
        <v>71</v>
      </c>
    </row>
    <row r="78" spans="1:17">
      <c r="A78" s="38" t="s">
        <v>650</v>
      </c>
      <c r="B78" s="34" t="s">
        <v>695</v>
      </c>
      <c r="C78" s="30">
        <f t="shared" si="1"/>
        <v>7824</v>
      </c>
      <c r="D78" s="31">
        <v>0.2</v>
      </c>
      <c r="E78" s="29">
        <v>904</v>
      </c>
      <c r="F78" s="29">
        <v>6</v>
      </c>
      <c r="G78" s="29">
        <v>16</v>
      </c>
      <c r="H78" s="29">
        <v>30</v>
      </c>
      <c r="I78" s="32">
        <v>0.2</v>
      </c>
      <c r="J78" s="32" t="s">
        <v>591</v>
      </c>
      <c r="K78" s="29" t="s">
        <v>618</v>
      </c>
      <c r="L78" s="29" t="s">
        <v>568</v>
      </c>
      <c r="M78" s="29" t="s">
        <v>582</v>
      </c>
      <c r="N78" s="28" t="s">
        <v>184</v>
      </c>
      <c r="O78" s="28"/>
      <c r="P78" s="28" t="s">
        <v>606</v>
      </c>
      <c r="Q78" s="28">
        <v>72</v>
      </c>
    </row>
    <row r="79" spans="1:17">
      <c r="A79" s="38" t="s">
        <v>650</v>
      </c>
      <c r="B79" s="34" t="s">
        <v>696</v>
      </c>
      <c r="C79" s="30">
        <f t="shared" si="1"/>
        <v>2904</v>
      </c>
      <c r="D79" s="31">
        <v>1</v>
      </c>
      <c r="E79" s="29">
        <v>904</v>
      </c>
      <c r="F79" s="29">
        <v>1</v>
      </c>
      <c r="G79" s="29">
        <v>16</v>
      </c>
      <c r="H79" s="29">
        <v>30</v>
      </c>
      <c r="I79" s="32">
        <v>0.2</v>
      </c>
      <c r="J79" s="32" t="s">
        <v>591</v>
      </c>
      <c r="K79" s="29" t="s">
        <v>697</v>
      </c>
      <c r="L79" s="29" t="s">
        <v>605</v>
      </c>
      <c r="M79" s="29" t="s">
        <v>579</v>
      </c>
      <c r="N79" s="28" t="s">
        <v>184</v>
      </c>
      <c r="O79" s="28" t="s">
        <v>698</v>
      </c>
      <c r="P79" s="28" t="s">
        <v>601</v>
      </c>
      <c r="Q79" s="28">
        <v>73</v>
      </c>
    </row>
    <row r="80" spans="1:17">
      <c r="A80" s="38" t="s">
        <v>650</v>
      </c>
      <c r="B80" s="29" t="s">
        <v>699</v>
      </c>
      <c r="C80" s="30">
        <f t="shared" si="1"/>
        <v>16176</v>
      </c>
      <c r="D80" s="31">
        <v>1</v>
      </c>
      <c r="E80" s="29">
        <v>696</v>
      </c>
      <c r="F80" s="29">
        <v>6</v>
      </c>
      <c r="G80" s="29">
        <v>20</v>
      </c>
      <c r="H80" s="29">
        <v>50</v>
      </c>
      <c r="I80" s="32">
        <v>0.15</v>
      </c>
      <c r="J80" s="32" t="s">
        <v>591</v>
      </c>
      <c r="K80" s="29" t="s">
        <v>700</v>
      </c>
      <c r="L80" s="29" t="s">
        <v>701</v>
      </c>
      <c r="M80" s="29" t="s">
        <v>558</v>
      </c>
      <c r="N80" s="28" t="s">
        <v>184</v>
      </c>
      <c r="O80" s="28" t="s">
        <v>702</v>
      </c>
      <c r="P80" s="28" t="s">
        <v>679</v>
      </c>
      <c r="Q80" s="28">
        <v>74</v>
      </c>
    </row>
    <row r="81" spans="1:17">
      <c r="A81" s="38" t="s">
        <v>650</v>
      </c>
      <c r="B81" s="29" t="s">
        <v>703</v>
      </c>
      <c r="C81" s="30">
        <f t="shared" si="1"/>
        <v>8088</v>
      </c>
      <c r="D81" s="31">
        <v>1</v>
      </c>
      <c r="E81" s="29">
        <v>696</v>
      </c>
      <c r="F81" s="29">
        <v>3</v>
      </c>
      <c r="G81" s="29">
        <v>20</v>
      </c>
      <c r="H81" s="29">
        <v>50</v>
      </c>
      <c r="I81" s="32">
        <v>0.12</v>
      </c>
      <c r="J81" s="32" t="s">
        <v>591</v>
      </c>
      <c r="K81" s="29" t="s">
        <v>704</v>
      </c>
      <c r="L81" s="29" t="s">
        <v>678</v>
      </c>
      <c r="M81" s="29" t="s">
        <v>558</v>
      </c>
      <c r="N81" s="28" t="s">
        <v>184</v>
      </c>
      <c r="O81" s="28"/>
      <c r="P81" s="28" t="s">
        <v>679</v>
      </c>
      <c r="Q81" s="28">
        <v>75</v>
      </c>
    </row>
    <row r="82" spans="1:17">
      <c r="A82" s="38" t="s">
        <v>650</v>
      </c>
      <c r="B82" s="34" t="s">
        <v>705</v>
      </c>
      <c r="C82" s="30">
        <f t="shared" si="1"/>
        <v>9600</v>
      </c>
      <c r="D82" s="31">
        <v>0.1</v>
      </c>
      <c r="E82" s="29">
        <v>600</v>
      </c>
      <c r="F82" s="29">
        <v>12</v>
      </c>
      <c r="G82" s="29">
        <v>16</v>
      </c>
      <c r="H82" s="29">
        <v>30</v>
      </c>
      <c r="I82" s="32">
        <v>0.12</v>
      </c>
      <c r="J82" s="32" t="s">
        <v>591</v>
      </c>
      <c r="K82" s="29" t="s">
        <v>567</v>
      </c>
      <c r="L82" s="29" t="s">
        <v>572</v>
      </c>
      <c r="M82" s="29" t="s">
        <v>582</v>
      </c>
      <c r="N82" s="28" t="s">
        <v>184</v>
      </c>
      <c r="O82" s="28"/>
      <c r="P82" s="28" t="s">
        <v>706</v>
      </c>
      <c r="Q82" s="28">
        <v>76</v>
      </c>
    </row>
    <row r="83" spans="1:17">
      <c r="A83" s="38" t="s">
        <v>650</v>
      </c>
      <c r="B83" s="29" t="s">
        <v>707</v>
      </c>
      <c r="C83" s="30">
        <f t="shared" si="1"/>
        <v>8448</v>
      </c>
      <c r="D83" s="31">
        <v>0.1</v>
      </c>
      <c r="E83" s="29">
        <v>504</v>
      </c>
      <c r="F83" s="29">
        <v>12</v>
      </c>
      <c r="G83" s="29">
        <v>16</v>
      </c>
      <c r="H83" s="29">
        <v>30</v>
      </c>
      <c r="I83" s="32">
        <v>0.12</v>
      </c>
      <c r="J83" s="32" t="s">
        <v>591</v>
      </c>
      <c r="K83" s="29" t="s">
        <v>584</v>
      </c>
      <c r="L83" s="29" t="s">
        <v>572</v>
      </c>
      <c r="M83" s="29" t="s">
        <v>582</v>
      </c>
      <c r="N83" s="28" t="s">
        <v>184</v>
      </c>
      <c r="O83" s="28"/>
      <c r="P83" s="28" t="s">
        <v>708</v>
      </c>
      <c r="Q83" s="28">
        <v>77</v>
      </c>
    </row>
    <row r="84" spans="1:17">
      <c r="A84" s="38" t="s">
        <v>650</v>
      </c>
      <c r="B84" s="34" t="s">
        <v>709</v>
      </c>
      <c r="C84" s="30">
        <f t="shared" si="1"/>
        <v>8448</v>
      </c>
      <c r="D84" s="31">
        <v>0.1</v>
      </c>
      <c r="E84" s="29">
        <v>504</v>
      </c>
      <c r="F84" s="29">
        <v>12</v>
      </c>
      <c r="G84" s="29">
        <v>16</v>
      </c>
      <c r="H84" s="29">
        <v>30</v>
      </c>
      <c r="I84" s="32">
        <v>0.12</v>
      </c>
      <c r="J84" s="32" t="s">
        <v>591</v>
      </c>
      <c r="K84" s="29" t="s">
        <v>710</v>
      </c>
      <c r="L84" s="29" t="s">
        <v>711</v>
      </c>
      <c r="M84" s="29" t="s">
        <v>582</v>
      </c>
      <c r="N84" s="28" t="s">
        <v>184</v>
      </c>
      <c r="O84" s="28"/>
      <c r="P84" s="28" t="s">
        <v>706</v>
      </c>
      <c r="Q84" s="28">
        <v>78</v>
      </c>
    </row>
    <row r="85" spans="1:17">
      <c r="A85" s="38" t="s">
        <v>650</v>
      </c>
      <c r="B85" s="34" t="s">
        <v>712</v>
      </c>
      <c r="C85" s="30">
        <f t="shared" si="1"/>
        <v>14000</v>
      </c>
      <c r="D85" s="31">
        <v>0.5</v>
      </c>
      <c r="E85" s="29">
        <v>400</v>
      </c>
      <c r="F85" s="29">
        <v>10</v>
      </c>
      <c r="G85" s="29">
        <v>16</v>
      </c>
      <c r="H85" s="29">
        <v>30</v>
      </c>
      <c r="I85" s="32">
        <v>0.15</v>
      </c>
      <c r="J85" s="32" t="s">
        <v>591</v>
      </c>
      <c r="K85" s="29" t="s">
        <v>713</v>
      </c>
      <c r="L85" s="29" t="s">
        <v>568</v>
      </c>
      <c r="M85" s="29" t="s">
        <v>582</v>
      </c>
      <c r="N85" s="28" t="s">
        <v>184</v>
      </c>
      <c r="O85" s="28"/>
      <c r="P85" s="28" t="s">
        <v>706</v>
      </c>
      <c r="Q85" s="28">
        <v>79</v>
      </c>
    </row>
    <row r="86" spans="1:17">
      <c r="A86" s="38" t="s">
        <v>650</v>
      </c>
      <c r="B86" s="29" t="s">
        <v>714</v>
      </c>
      <c r="C86" s="30" t="str">
        <f t="shared" si="1"/>
        <v>-</v>
      </c>
      <c r="D86" s="31" t="s">
        <v>622</v>
      </c>
      <c r="E86" s="29">
        <v>0</v>
      </c>
      <c r="F86" s="29">
        <v>1</v>
      </c>
      <c r="G86" s="29">
        <v>16</v>
      </c>
      <c r="H86" s="29">
        <v>30</v>
      </c>
      <c r="I86" s="32">
        <v>0</v>
      </c>
      <c r="J86" s="32" t="s">
        <v>591</v>
      </c>
      <c r="K86" s="29" t="s">
        <v>715</v>
      </c>
      <c r="L86" s="29" t="s">
        <v>568</v>
      </c>
      <c r="M86" s="29" t="s">
        <v>579</v>
      </c>
      <c r="N86" s="28" t="s">
        <v>622</v>
      </c>
      <c r="O86" s="28"/>
      <c r="P86" s="28" t="s">
        <v>625</v>
      </c>
      <c r="Q86" s="28">
        <v>80</v>
      </c>
    </row>
    <row r="87" spans="1:17">
      <c r="A87" s="38" t="s">
        <v>650</v>
      </c>
      <c r="B87" s="29" t="s">
        <v>716</v>
      </c>
      <c r="C87" s="30" t="str">
        <f t="shared" si="1"/>
        <v>-</v>
      </c>
      <c r="D87" s="31" t="s">
        <v>622</v>
      </c>
      <c r="E87" s="29">
        <v>0</v>
      </c>
      <c r="F87" s="29">
        <v>1</v>
      </c>
      <c r="G87" s="29">
        <v>16</v>
      </c>
      <c r="H87" s="29">
        <v>30</v>
      </c>
      <c r="I87" s="32">
        <v>0</v>
      </c>
      <c r="J87" s="32" t="s">
        <v>591</v>
      </c>
      <c r="K87" s="29" t="s">
        <v>717</v>
      </c>
      <c r="L87" s="29" t="s">
        <v>665</v>
      </c>
      <c r="M87" s="29" t="s">
        <v>634</v>
      </c>
      <c r="N87" s="28" t="s">
        <v>622</v>
      </c>
      <c r="O87" s="28"/>
      <c r="P87" s="28" t="s">
        <v>625</v>
      </c>
      <c r="Q87" s="28">
        <v>81</v>
      </c>
    </row>
    <row r="88" spans="1:17">
      <c r="A88" s="38" t="s">
        <v>650</v>
      </c>
      <c r="B88" s="29" t="s">
        <v>718</v>
      </c>
      <c r="C88" s="30" t="str">
        <f t="shared" si="1"/>
        <v>-</v>
      </c>
      <c r="D88" s="31" t="s">
        <v>622</v>
      </c>
      <c r="E88" s="29">
        <v>0</v>
      </c>
      <c r="F88" s="29">
        <v>1</v>
      </c>
      <c r="G88" s="29">
        <v>16</v>
      </c>
      <c r="H88" s="29">
        <v>50</v>
      </c>
      <c r="I88" s="32">
        <v>0</v>
      </c>
      <c r="J88" s="32" t="s">
        <v>591</v>
      </c>
      <c r="K88" s="29" t="s">
        <v>719</v>
      </c>
      <c r="L88" s="29" t="s">
        <v>678</v>
      </c>
      <c r="M88" s="29" t="s">
        <v>634</v>
      </c>
      <c r="N88" s="28" t="s">
        <v>622</v>
      </c>
      <c r="O88" s="28"/>
      <c r="P88" s="28" t="s">
        <v>625</v>
      </c>
      <c r="Q88" s="28">
        <v>82</v>
      </c>
    </row>
    <row r="89" spans="1:17">
      <c r="A89" s="39" t="s">
        <v>720</v>
      </c>
      <c r="B89" s="29" t="s">
        <v>721</v>
      </c>
      <c r="C89" s="30">
        <f t="shared" si="1"/>
        <v>7000</v>
      </c>
      <c r="D89" s="31">
        <v>0.5</v>
      </c>
      <c r="E89" s="29">
        <v>400</v>
      </c>
      <c r="F89" s="29">
        <v>5</v>
      </c>
      <c r="G89" s="29">
        <v>10</v>
      </c>
      <c r="H89" s="29">
        <v>30</v>
      </c>
      <c r="I89" s="32">
        <v>0.08</v>
      </c>
      <c r="J89" s="32" t="s">
        <v>591</v>
      </c>
      <c r="K89" s="29" t="s">
        <v>574</v>
      </c>
      <c r="L89" s="29" t="s">
        <v>557</v>
      </c>
      <c r="M89" s="29" t="s">
        <v>634</v>
      </c>
      <c r="N89" s="28" t="s">
        <v>184</v>
      </c>
      <c r="O89" s="28"/>
      <c r="P89" s="28" t="s">
        <v>708</v>
      </c>
      <c r="Q89" s="28">
        <v>83</v>
      </c>
    </row>
    <row r="90" spans="1:17">
      <c r="A90" s="39" t="s">
        <v>720</v>
      </c>
      <c r="B90" s="29" t="s">
        <v>722</v>
      </c>
      <c r="C90" s="30">
        <f t="shared" si="1"/>
        <v>7000</v>
      </c>
      <c r="D90" s="31">
        <v>0.5</v>
      </c>
      <c r="E90" s="29">
        <v>400</v>
      </c>
      <c r="F90" s="29">
        <v>5</v>
      </c>
      <c r="G90" s="29">
        <v>12</v>
      </c>
      <c r="H90" s="29">
        <v>30</v>
      </c>
      <c r="I90" s="32">
        <v>0.1</v>
      </c>
      <c r="J90" s="32" t="s">
        <v>591</v>
      </c>
      <c r="K90" s="29" t="s">
        <v>723</v>
      </c>
      <c r="L90" s="29" t="s">
        <v>572</v>
      </c>
      <c r="M90" s="29" t="s">
        <v>582</v>
      </c>
      <c r="N90" s="28" t="s">
        <v>184</v>
      </c>
      <c r="O90" s="28"/>
      <c r="P90" s="28" t="s">
        <v>708</v>
      </c>
      <c r="Q90" s="28">
        <v>84</v>
      </c>
    </row>
    <row r="91" spans="1:17">
      <c r="A91" s="39" t="s">
        <v>720</v>
      </c>
      <c r="B91" s="34" t="s">
        <v>724</v>
      </c>
      <c r="C91" s="30" t="str">
        <f t="shared" si="1"/>
        <v>-</v>
      </c>
      <c r="D91" s="31" t="s">
        <v>622</v>
      </c>
      <c r="E91" s="29">
        <v>0</v>
      </c>
      <c r="F91" s="29">
        <v>0</v>
      </c>
      <c r="G91" s="29">
        <v>16</v>
      </c>
      <c r="H91" s="29">
        <v>30</v>
      </c>
      <c r="I91" s="32">
        <v>0</v>
      </c>
      <c r="J91" s="32" t="s">
        <v>591</v>
      </c>
      <c r="K91" s="29" t="s">
        <v>725</v>
      </c>
      <c r="L91" s="29" t="s">
        <v>726</v>
      </c>
      <c r="M91" s="29" t="s">
        <v>727</v>
      </c>
      <c r="N91" s="28" t="s">
        <v>622</v>
      </c>
      <c r="O91" s="28"/>
      <c r="P91" s="28" t="s">
        <v>728</v>
      </c>
      <c r="Q91" s="28">
        <v>85</v>
      </c>
    </row>
    <row r="92" spans="1:17">
      <c r="A92" s="39" t="s">
        <v>720</v>
      </c>
      <c r="B92" s="34" t="s">
        <v>729</v>
      </c>
      <c r="C92" s="30" t="str">
        <f t="shared" si="1"/>
        <v>-</v>
      </c>
      <c r="D92" s="31" t="s">
        <v>622</v>
      </c>
      <c r="E92" s="29">
        <v>0</v>
      </c>
      <c r="F92" s="29">
        <v>0</v>
      </c>
      <c r="G92" s="29">
        <v>16</v>
      </c>
      <c r="H92" s="29">
        <v>30</v>
      </c>
      <c r="I92" s="32">
        <v>0</v>
      </c>
      <c r="J92" s="32" t="s">
        <v>591</v>
      </c>
      <c r="K92" s="29" t="s">
        <v>730</v>
      </c>
      <c r="L92" s="29" t="s">
        <v>726</v>
      </c>
      <c r="M92" s="29" t="s">
        <v>727</v>
      </c>
      <c r="N92" s="28" t="s">
        <v>622</v>
      </c>
      <c r="O92" s="28"/>
      <c r="P92" s="28" t="s">
        <v>728</v>
      </c>
      <c r="Q92" s="28">
        <v>86</v>
      </c>
    </row>
    <row r="93" spans="1:17">
      <c r="A93" s="39" t="s">
        <v>720</v>
      </c>
      <c r="B93" s="34" t="s">
        <v>731</v>
      </c>
      <c r="C93" s="30" t="str">
        <f t="shared" si="1"/>
        <v>-</v>
      </c>
      <c r="D93" s="31" t="s">
        <v>622</v>
      </c>
      <c r="E93" s="29">
        <v>0</v>
      </c>
      <c r="F93" s="29">
        <v>0</v>
      </c>
      <c r="G93" s="29">
        <v>16</v>
      </c>
      <c r="H93" s="29">
        <v>30</v>
      </c>
      <c r="I93" s="32">
        <v>0</v>
      </c>
      <c r="J93" s="32" t="s">
        <v>591</v>
      </c>
      <c r="K93" s="29" t="s">
        <v>732</v>
      </c>
      <c r="L93" s="29" t="s">
        <v>726</v>
      </c>
      <c r="M93" s="29" t="s">
        <v>727</v>
      </c>
      <c r="N93" s="28" t="s">
        <v>622</v>
      </c>
      <c r="O93" s="28"/>
      <c r="P93" s="28" t="s">
        <v>728</v>
      </c>
      <c r="Q93" s="28">
        <v>87</v>
      </c>
    </row>
    <row r="94" spans="1:17">
      <c r="A94" s="39" t="s">
        <v>720</v>
      </c>
      <c r="B94" s="34" t="s">
        <v>733</v>
      </c>
      <c r="C94" s="30" t="str">
        <f t="shared" si="1"/>
        <v>-</v>
      </c>
      <c r="D94" s="31" t="s">
        <v>622</v>
      </c>
      <c r="E94" s="29">
        <v>0</v>
      </c>
      <c r="F94" s="29">
        <v>0</v>
      </c>
      <c r="G94" s="29">
        <v>16</v>
      </c>
      <c r="H94" s="29">
        <v>30</v>
      </c>
      <c r="I94" s="32">
        <v>0</v>
      </c>
      <c r="J94" s="32" t="s">
        <v>591</v>
      </c>
      <c r="K94" s="29" t="s">
        <v>734</v>
      </c>
      <c r="L94" s="29" t="s">
        <v>726</v>
      </c>
      <c r="M94" s="29" t="s">
        <v>727</v>
      </c>
      <c r="N94" s="28" t="s">
        <v>622</v>
      </c>
      <c r="O94" s="28"/>
      <c r="P94" s="28" t="s">
        <v>728</v>
      </c>
      <c r="Q94" s="28">
        <v>88</v>
      </c>
    </row>
    <row r="95" spans="1:17">
      <c r="A95" s="39" t="s">
        <v>720</v>
      </c>
      <c r="B95" s="34" t="s">
        <v>735</v>
      </c>
      <c r="C95" s="30" t="str">
        <f t="shared" si="1"/>
        <v>-</v>
      </c>
      <c r="D95" s="31" t="s">
        <v>622</v>
      </c>
      <c r="E95" s="29">
        <v>0</v>
      </c>
      <c r="F95" s="29">
        <v>0</v>
      </c>
      <c r="G95" s="29">
        <v>16</v>
      </c>
      <c r="H95" s="29">
        <v>30</v>
      </c>
      <c r="I95" s="32">
        <v>0</v>
      </c>
      <c r="J95" s="32" t="s">
        <v>591</v>
      </c>
      <c r="K95" s="29" t="s">
        <v>736</v>
      </c>
      <c r="L95" s="29" t="s">
        <v>726</v>
      </c>
      <c r="M95" s="29" t="s">
        <v>727</v>
      </c>
      <c r="N95" s="28" t="s">
        <v>622</v>
      </c>
      <c r="O95" s="28"/>
      <c r="P95" s="28" t="s">
        <v>728</v>
      </c>
      <c r="Q95" s="28">
        <v>89</v>
      </c>
    </row>
    <row r="96" spans="1:17">
      <c r="A96" s="39" t="s">
        <v>720</v>
      </c>
      <c r="B96" s="34" t="s">
        <v>737</v>
      </c>
      <c r="C96" s="30" t="str">
        <f t="shared" si="1"/>
        <v>-</v>
      </c>
      <c r="D96" s="31" t="s">
        <v>622</v>
      </c>
      <c r="E96" s="29">
        <v>0</v>
      </c>
      <c r="F96" s="29">
        <v>0</v>
      </c>
      <c r="G96" s="29">
        <v>16</v>
      </c>
      <c r="H96" s="29">
        <v>30</v>
      </c>
      <c r="I96" s="32">
        <v>0</v>
      </c>
      <c r="J96" s="32" t="s">
        <v>591</v>
      </c>
      <c r="K96" s="29" t="s">
        <v>738</v>
      </c>
      <c r="L96" s="29" t="s">
        <v>726</v>
      </c>
      <c r="M96" s="29" t="s">
        <v>727</v>
      </c>
      <c r="N96" s="28" t="s">
        <v>622</v>
      </c>
      <c r="O96" s="28"/>
      <c r="P96" s="28" t="s">
        <v>728</v>
      </c>
      <c r="Q96" s="28">
        <v>90</v>
      </c>
    </row>
    <row r="97" spans="1:17">
      <c r="A97" s="39" t="s">
        <v>720</v>
      </c>
      <c r="B97" s="29" t="s">
        <v>739</v>
      </c>
      <c r="C97" s="30" t="str">
        <f t="shared" si="1"/>
        <v>-</v>
      </c>
      <c r="D97" s="31" t="s">
        <v>622</v>
      </c>
      <c r="E97" s="29">
        <v>0</v>
      </c>
      <c r="F97" s="29">
        <v>0</v>
      </c>
      <c r="G97" s="29">
        <v>16</v>
      </c>
      <c r="H97" s="29">
        <v>50</v>
      </c>
      <c r="I97" s="32">
        <v>0</v>
      </c>
      <c r="J97" s="32" t="s">
        <v>591</v>
      </c>
      <c r="K97" s="29" t="s">
        <v>740</v>
      </c>
      <c r="L97" s="29" t="s">
        <v>726</v>
      </c>
      <c r="M97" s="29" t="s">
        <v>741</v>
      </c>
      <c r="N97" s="28" t="s">
        <v>622</v>
      </c>
      <c r="O97" s="28"/>
      <c r="P97" s="28"/>
      <c r="Q97" s="28">
        <v>91</v>
      </c>
    </row>
    <row r="98" spans="1:17">
      <c r="A98" s="39" t="s">
        <v>720</v>
      </c>
      <c r="B98" s="40" t="s">
        <v>742</v>
      </c>
      <c r="C98" s="30" t="str">
        <f t="shared" si="1"/>
        <v>-</v>
      </c>
      <c r="D98" s="31" t="s">
        <v>622</v>
      </c>
      <c r="E98" s="40">
        <v>0</v>
      </c>
      <c r="F98" s="40">
        <v>0</v>
      </c>
      <c r="G98" s="40">
        <v>16</v>
      </c>
      <c r="H98" s="40">
        <v>50</v>
      </c>
      <c r="I98" s="41">
        <v>0</v>
      </c>
      <c r="J98" s="41" t="s">
        <v>591</v>
      </c>
      <c r="K98" s="40" t="s">
        <v>743</v>
      </c>
      <c r="L98" s="40" t="s">
        <v>726</v>
      </c>
      <c r="M98" s="40" t="s">
        <v>741</v>
      </c>
      <c r="N98" s="28" t="s">
        <v>622</v>
      </c>
      <c r="O98" s="28"/>
      <c r="P98" s="28"/>
      <c r="Q98" s="28">
        <v>92</v>
      </c>
    </row>
    <row r="99" spans="1:17">
      <c r="A99" s="39" t="s">
        <v>720</v>
      </c>
      <c r="B99" s="40" t="s">
        <v>744</v>
      </c>
      <c r="C99" s="30" t="str">
        <f t="shared" si="1"/>
        <v>-</v>
      </c>
      <c r="D99" s="31" t="s">
        <v>622</v>
      </c>
      <c r="E99" s="40">
        <v>0</v>
      </c>
      <c r="F99" s="40">
        <v>0</v>
      </c>
      <c r="G99" s="40">
        <v>16</v>
      </c>
      <c r="H99" s="40">
        <v>50</v>
      </c>
      <c r="I99" s="41">
        <v>0</v>
      </c>
      <c r="J99" s="41" t="s">
        <v>591</v>
      </c>
      <c r="K99" s="40" t="s">
        <v>745</v>
      </c>
      <c r="L99" s="40" t="s">
        <v>726</v>
      </c>
      <c r="M99" s="40" t="s">
        <v>741</v>
      </c>
      <c r="N99" s="28" t="s">
        <v>622</v>
      </c>
      <c r="O99" s="28"/>
      <c r="P99" s="28"/>
      <c r="Q99" s="28">
        <v>93</v>
      </c>
    </row>
    <row r="100" spans="1:17">
      <c r="A100" s="39" t="s">
        <v>720</v>
      </c>
      <c r="B100" s="29" t="s">
        <v>746</v>
      </c>
      <c r="C100" s="30" t="str">
        <f t="shared" si="1"/>
        <v>-</v>
      </c>
      <c r="D100" s="31" t="s">
        <v>622</v>
      </c>
      <c r="E100" s="29">
        <v>0</v>
      </c>
      <c r="F100" s="29">
        <v>0</v>
      </c>
      <c r="G100" s="29">
        <v>16</v>
      </c>
      <c r="H100" s="29">
        <v>50</v>
      </c>
      <c r="I100" s="32">
        <v>0</v>
      </c>
      <c r="J100" s="32" t="s">
        <v>591</v>
      </c>
      <c r="K100" s="29" t="s">
        <v>747</v>
      </c>
      <c r="L100" s="29" t="s">
        <v>726</v>
      </c>
      <c r="M100" s="29" t="s">
        <v>741</v>
      </c>
      <c r="N100" s="28" t="s">
        <v>622</v>
      </c>
      <c r="O100" s="28"/>
      <c r="P100" s="28"/>
      <c r="Q100" s="28">
        <v>94</v>
      </c>
    </row>
    <row r="101" spans="1:17">
      <c r="A101" s="39" t="s">
        <v>720</v>
      </c>
      <c r="B101" s="40" t="s">
        <v>748</v>
      </c>
      <c r="C101" s="30" t="str">
        <f t="shared" si="1"/>
        <v>-</v>
      </c>
      <c r="D101" s="31" t="s">
        <v>622</v>
      </c>
      <c r="E101" s="40">
        <v>0</v>
      </c>
      <c r="F101" s="40">
        <v>0</v>
      </c>
      <c r="G101" s="40">
        <v>16</v>
      </c>
      <c r="H101" s="40">
        <v>50</v>
      </c>
      <c r="I101" s="41">
        <v>0</v>
      </c>
      <c r="J101" s="41" t="s">
        <v>591</v>
      </c>
      <c r="K101" s="40" t="s">
        <v>749</v>
      </c>
      <c r="L101" s="40" t="s">
        <v>726</v>
      </c>
      <c r="M101" s="40" t="s">
        <v>741</v>
      </c>
      <c r="N101" s="28" t="s">
        <v>622</v>
      </c>
      <c r="O101" s="28"/>
      <c r="P101" s="28"/>
      <c r="Q101" s="28">
        <v>95</v>
      </c>
    </row>
    <row r="102" spans="1:17">
      <c r="A102" s="39" t="s">
        <v>720</v>
      </c>
      <c r="B102" s="40" t="s">
        <v>750</v>
      </c>
      <c r="C102" s="30" t="str">
        <f t="shared" si="1"/>
        <v>-</v>
      </c>
      <c r="D102" s="31" t="s">
        <v>622</v>
      </c>
      <c r="E102" s="40">
        <v>0</v>
      </c>
      <c r="F102" s="40">
        <v>0</v>
      </c>
      <c r="G102" s="40">
        <v>16</v>
      </c>
      <c r="H102" s="40">
        <v>50</v>
      </c>
      <c r="I102" s="41">
        <v>0</v>
      </c>
      <c r="J102" s="41" t="s">
        <v>591</v>
      </c>
      <c r="K102" s="40" t="s">
        <v>751</v>
      </c>
      <c r="L102" s="40" t="s">
        <v>726</v>
      </c>
      <c r="M102" s="40" t="s">
        <v>741</v>
      </c>
      <c r="N102" s="28" t="s">
        <v>622</v>
      </c>
      <c r="O102" s="28"/>
      <c r="P102" s="28"/>
      <c r="Q102" s="28">
        <v>96</v>
      </c>
    </row>
    <row r="103" spans="1:17">
      <c r="A103" s="42" t="s">
        <v>752</v>
      </c>
      <c r="B103" s="28" t="s">
        <v>753</v>
      </c>
      <c r="C103" s="30" t="str">
        <f t="shared" si="1"/>
        <v>-</v>
      </c>
      <c r="D103" s="36">
        <v>1</v>
      </c>
      <c r="E103" s="28">
        <v>4544</v>
      </c>
      <c r="F103" s="28">
        <v>1</v>
      </c>
      <c r="G103" s="28">
        <v>16</v>
      </c>
      <c r="H103" s="28">
        <v>30</v>
      </c>
      <c r="I103" s="37">
        <v>0.12</v>
      </c>
      <c r="J103" s="37" t="s">
        <v>591</v>
      </c>
      <c r="K103" s="29" t="s">
        <v>754</v>
      </c>
      <c r="L103" s="29" t="s">
        <v>572</v>
      </c>
      <c r="M103" s="29" t="s">
        <v>569</v>
      </c>
      <c r="N103" s="28" t="s">
        <v>185</v>
      </c>
      <c r="O103" s="28"/>
      <c r="P103" s="28" t="s">
        <v>570</v>
      </c>
      <c r="Q103" s="28">
        <v>97</v>
      </c>
    </row>
    <row r="104" spans="1:17">
      <c r="A104" s="42" t="s">
        <v>752</v>
      </c>
      <c r="B104" s="28" t="s">
        <v>755</v>
      </c>
      <c r="C104" s="30" t="str">
        <f t="shared" si="1"/>
        <v>-</v>
      </c>
      <c r="D104" s="36">
        <v>1</v>
      </c>
      <c r="E104" s="28">
        <v>4544</v>
      </c>
      <c r="F104" s="28">
        <v>1</v>
      </c>
      <c r="G104" s="28">
        <v>32</v>
      </c>
      <c r="H104" s="28">
        <v>30</v>
      </c>
      <c r="I104" s="37">
        <v>0.08</v>
      </c>
      <c r="J104" s="37" t="s">
        <v>591</v>
      </c>
      <c r="K104" s="29" t="s">
        <v>756</v>
      </c>
      <c r="L104" s="29" t="s">
        <v>572</v>
      </c>
      <c r="M104" s="29" t="s">
        <v>569</v>
      </c>
      <c r="N104" s="28" t="s">
        <v>185</v>
      </c>
      <c r="O104" s="28"/>
      <c r="P104" s="28" t="s">
        <v>570</v>
      </c>
      <c r="Q104" s="28">
        <v>98</v>
      </c>
    </row>
    <row r="105" spans="1:17">
      <c r="A105" s="42" t="s">
        <v>752</v>
      </c>
      <c r="B105" s="43" t="s">
        <v>375</v>
      </c>
      <c r="C105" s="30" t="str">
        <f t="shared" si="1"/>
        <v>-</v>
      </c>
      <c r="D105" s="36">
        <v>1</v>
      </c>
      <c r="E105" s="28">
        <v>4544</v>
      </c>
      <c r="F105" s="28">
        <v>1</v>
      </c>
      <c r="G105" s="28">
        <v>16</v>
      </c>
      <c r="H105" s="28">
        <v>30</v>
      </c>
      <c r="I105" s="37">
        <v>0.08</v>
      </c>
      <c r="J105" s="37" t="s">
        <v>591</v>
      </c>
      <c r="K105" s="29" t="s">
        <v>757</v>
      </c>
      <c r="L105" s="29" t="s">
        <v>572</v>
      </c>
      <c r="M105" s="29" t="s">
        <v>569</v>
      </c>
      <c r="N105" s="28" t="s">
        <v>185</v>
      </c>
      <c r="O105" s="28"/>
      <c r="P105" s="28" t="s">
        <v>580</v>
      </c>
      <c r="Q105" s="28">
        <v>99</v>
      </c>
    </row>
    <row r="106" spans="1:17">
      <c r="A106" s="42" t="s">
        <v>752</v>
      </c>
      <c r="B106" s="28" t="s">
        <v>758</v>
      </c>
      <c r="C106" s="30" t="str">
        <f t="shared" si="1"/>
        <v>-</v>
      </c>
      <c r="D106" s="36">
        <v>1</v>
      </c>
      <c r="E106" s="28">
        <v>4200</v>
      </c>
      <c r="F106" s="28">
        <v>1</v>
      </c>
      <c r="G106" s="28">
        <v>32</v>
      </c>
      <c r="H106" s="28">
        <v>30</v>
      </c>
      <c r="I106" s="37">
        <v>0.1</v>
      </c>
      <c r="J106" s="37" t="s">
        <v>591</v>
      </c>
      <c r="K106" s="29" t="s">
        <v>759</v>
      </c>
      <c r="L106" s="29" t="s">
        <v>572</v>
      </c>
      <c r="M106" s="29" t="s">
        <v>569</v>
      </c>
      <c r="N106" s="28" t="s">
        <v>185</v>
      </c>
      <c r="O106" s="28" t="s">
        <v>760</v>
      </c>
      <c r="P106" s="28" t="s">
        <v>570</v>
      </c>
      <c r="Q106" s="28">
        <v>100</v>
      </c>
    </row>
    <row r="107" spans="1:17">
      <c r="A107" s="42" t="s">
        <v>752</v>
      </c>
      <c r="B107" s="28" t="s">
        <v>761</v>
      </c>
      <c r="C107" s="30">
        <f t="shared" si="1"/>
        <v>8496</v>
      </c>
      <c r="D107" s="36">
        <v>2.5</v>
      </c>
      <c r="E107" s="28">
        <v>3496</v>
      </c>
      <c r="F107" s="28">
        <v>1</v>
      </c>
      <c r="G107" s="28">
        <v>16</v>
      </c>
      <c r="H107" s="28">
        <v>30</v>
      </c>
      <c r="I107" s="37">
        <v>0.3</v>
      </c>
      <c r="J107" s="37" t="s">
        <v>591</v>
      </c>
      <c r="K107" s="29" t="s">
        <v>762</v>
      </c>
      <c r="L107" s="29" t="s">
        <v>587</v>
      </c>
      <c r="M107" s="29" t="s">
        <v>582</v>
      </c>
      <c r="N107" s="28" t="s">
        <v>184</v>
      </c>
      <c r="O107" s="28" t="s">
        <v>763</v>
      </c>
      <c r="P107" s="28" t="s">
        <v>764</v>
      </c>
      <c r="Q107" s="28">
        <v>101</v>
      </c>
    </row>
    <row r="108" spans="1:17">
      <c r="A108" s="42" t="s">
        <v>752</v>
      </c>
      <c r="B108" s="28" t="s">
        <v>376</v>
      </c>
      <c r="C108" s="30">
        <f t="shared" si="1"/>
        <v>4800</v>
      </c>
      <c r="D108" s="36">
        <v>1</v>
      </c>
      <c r="E108" s="28">
        <v>2800</v>
      </c>
      <c r="F108" s="28">
        <v>1</v>
      </c>
      <c r="G108" s="28">
        <v>16</v>
      </c>
      <c r="H108" s="28">
        <v>30</v>
      </c>
      <c r="I108" s="37">
        <v>0.3</v>
      </c>
      <c r="J108" s="37" t="s">
        <v>591</v>
      </c>
      <c r="K108" s="29" t="s">
        <v>765</v>
      </c>
      <c r="L108" s="29" t="s">
        <v>587</v>
      </c>
      <c r="M108" s="29" t="s">
        <v>579</v>
      </c>
      <c r="N108" s="28" t="s">
        <v>184</v>
      </c>
      <c r="O108" s="28" t="s">
        <v>624</v>
      </c>
      <c r="P108" s="28" t="s">
        <v>764</v>
      </c>
      <c r="Q108" s="28">
        <v>102</v>
      </c>
    </row>
    <row r="109" spans="1:17">
      <c r="A109" s="42" t="s">
        <v>752</v>
      </c>
      <c r="B109" s="28" t="s">
        <v>377</v>
      </c>
      <c r="C109" s="30" t="str">
        <f t="shared" si="1"/>
        <v>-</v>
      </c>
      <c r="D109" s="36">
        <v>3</v>
      </c>
      <c r="E109" s="28">
        <v>1312</v>
      </c>
      <c r="F109" s="28">
        <v>5</v>
      </c>
      <c r="G109" s="28">
        <v>32</v>
      </c>
      <c r="H109" s="28">
        <v>50</v>
      </c>
      <c r="I109" s="37">
        <v>0.12</v>
      </c>
      <c r="J109" s="37" t="s">
        <v>591</v>
      </c>
      <c r="K109" s="29" t="s">
        <v>766</v>
      </c>
      <c r="L109" s="29" t="s">
        <v>572</v>
      </c>
      <c r="M109" s="29" t="s">
        <v>569</v>
      </c>
      <c r="N109" s="28" t="s">
        <v>185</v>
      </c>
      <c r="O109" s="28"/>
      <c r="P109" s="28" t="s">
        <v>570</v>
      </c>
      <c r="Q109" s="28">
        <v>103</v>
      </c>
    </row>
    <row r="110" spans="1:17">
      <c r="A110" s="42" t="s">
        <v>752</v>
      </c>
      <c r="B110" s="28" t="s">
        <v>767</v>
      </c>
      <c r="C110" s="30">
        <f t="shared" si="1"/>
        <v>3048</v>
      </c>
      <c r="D110" s="36">
        <v>1</v>
      </c>
      <c r="E110" s="28">
        <v>1048</v>
      </c>
      <c r="F110" s="28">
        <v>1</v>
      </c>
      <c r="G110" s="28">
        <v>16</v>
      </c>
      <c r="H110" s="28">
        <v>30</v>
      </c>
      <c r="I110" s="37">
        <v>0.3</v>
      </c>
      <c r="J110" s="37" t="s">
        <v>591</v>
      </c>
      <c r="K110" s="29" t="s">
        <v>768</v>
      </c>
      <c r="L110" s="29" t="s">
        <v>587</v>
      </c>
      <c r="M110" s="29" t="s">
        <v>579</v>
      </c>
      <c r="N110" s="28" t="s">
        <v>184</v>
      </c>
      <c r="O110" s="28"/>
      <c r="P110" s="28" t="s">
        <v>764</v>
      </c>
      <c r="Q110" s="28">
        <v>104</v>
      </c>
    </row>
    <row r="111" spans="1:17">
      <c r="A111" s="42" t="s">
        <v>752</v>
      </c>
      <c r="B111" s="28" t="s">
        <v>401</v>
      </c>
      <c r="C111" s="30" t="str">
        <f t="shared" si="1"/>
        <v>-</v>
      </c>
      <c r="D111" s="36">
        <v>1</v>
      </c>
      <c r="E111" s="28">
        <v>864</v>
      </c>
      <c r="F111" s="28">
        <v>5</v>
      </c>
      <c r="G111" s="28">
        <v>32</v>
      </c>
      <c r="H111" s="28">
        <v>30</v>
      </c>
      <c r="I111" s="37">
        <v>0.1</v>
      </c>
      <c r="J111" s="37" t="s">
        <v>591</v>
      </c>
      <c r="K111" s="29" t="s">
        <v>669</v>
      </c>
      <c r="L111" s="29" t="s">
        <v>557</v>
      </c>
      <c r="M111" s="29" t="s">
        <v>564</v>
      </c>
      <c r="N111" s="28" t="s">
        <v>185</v>
      </c>
      <c r="O111" s="28"/>
      <c r="P111" s="28" t="s">
        <v>570</v>
      </c>
      <c r="Q111" s="28">
        <v>105</v>
      </c>
    </row>
    <row r="112" spans="1:17">
      <c r="A112" s="44" t="s">
        <v>245</v>
      </c>
      <c r="B112" s="45" t="s">
        <v>402</v>
      </c>
      <c r="C112" s="30">
        <f t="shared" si="1"/>
        <v>304000</v>
      </c>
      <c r="D112" s="31">
        <v>20</v>
      </c>
      <c r="E112" s="29">
        <v>264000</v>
      </c>
      <c r="F112" s="29">
        <v>1</v>
      </c>
      <c r="G112" s="29">
        <v>120</v>
      </c>
      <c r="H112" s="28">
        <v>1200</v>
      </c>
      <c r="I112" s="32">
        <v>0.15</v>
      </c>
      <c r="J112" s="32" t="s">
        <v>769</v>
      </c>
      <c r="K112" s="29" t="s">
        <v>770</v>
      </c>
      <c r="L112" s="29" t="s">
        <v>587</v>
      </c>
      <c r="M112" s="46" t="s">
        <v>588</v>
      </c>
      <c r="N112" s="28" t="s">
        <v>184</v>
      </c>
      <c r="O112" s="28"/>
      <c r="P112" s="28"/>
      <c r="Q112" s="28">
        <v>106</v>
      </c>
    </row>
    <row r="113" spans="1:17">
      <c r="A113" s="44" t="s">
        <v>245</v>
      </c>
      <c r="B113" s="45" t="s">
        <v>771</v>
      </c>
      <c r="C113" s="30">
        <f t="shared" si="1"/>
        <v>260800</v>
      </c>
      <c r="D113" s="31">
        <v>20</v>
      </c>
      <c r="E113" s="29">
        <v>220800</v>
      </c>
      <c r="F113" s="29">
        <v>1</v>
      </c>
      <c r="G113" s="29">
        <v>120</v>
      </c>
      <c r="H113" s="28">
        <v>1500</v>
      </c>
      <c r="I113" s="32">
        <v>0.1</v>
      </c>
      <c r="J113" s="32" t="s">
        <v>769</v>
      </c>
      <c r="K113" s="29" t="s">
        <v>772</v>
      </c>
      <c r="L113" s="46" t="s">
        <v>557</v>
      </c>
      <c r="M113" s="46" t="s">
        <v>588</v>
      </c>
      <c r="N113" s="28" t="s">
        <v>184</v>
      </c>
      <c r="O113" s="28"/>
      <c r="P113" s="28"/>
      <c r="Q113" s="28">
        <v>107</v>
      </c>
    </row>
    <row r="114" spans="1:17">
      <c r="A114" s="44" t="s">
        <v>245</v>
      </c>
      <c r="B114" s="45" t="s">
        <v>380</v>
      </c>
      <c r="C114" s="30" t="str">
        <f t="shared" si="1"/>
        <v>-</v>
      </c>
      <c r="D114" s="31">
        <v>20</v>
      </c>
      <c r="E114" s="29">
        <v>188160</v>
      </c>
      <c r="F114" s="29">
        <v>1</v>
      </c>
      <c r="G114" s="29">
        <v>120</v>
      </c>
      <c r="H114" s="28">
        <v>1800</v>
      </c>
      <c r="I114" s="32">
        <v>0.25</v>
      </c>
      <c r="J114" s="32" t="s">
        <v>769</v>
      </c>
      <c r="K114" s="29" t="s">
        <v>667</v>
      </c>
      <c r="L114" s="29" t="s">
        <v>711</v>
      </c>
      <c r="M114" s="46" t="s">
        <v>564</v>
      </c>
      <c r="N114" s="28" t="s">
        <v>185</v>
      </c>
      <c r="O114" s="28"/>
      <c r="P114" s="28"/>
      <c r="Q114" s="28">
        <v>108</v>
      </c>
    </row>
    <row r="115" spans="1:17">
      <c r="A115" s="44" t="s">
        <v>245</v>
      </c>
      <c r="B115" s="45" t="s">
        <v>378</v>
      </c>
      <c r="C115" s="30">
        <f t="shared" si="1"/>
        <v>202800</v>
      </c>
      <c r="D115" s="31">
        <v>15</v>
      </c>
      <c r="E115" s="29">
        <v>172800</v>
      </c>
      <c r="F115" s="29">
        <v>1</v>
      </c>
      <c r="G115" s="29">
        <v>120</v>
      </c>
      <c r="H115" s="28">
        <v>1200</v>
      </c>
      <c r="I115" s="32">
        <v>0.15</v>
      </c>
      <c r="J115" s="32" t="s">
        <v>773</v>
      </c>
      <c r="K115" s="29" t="s">
        <v>774</v>
      </c>
      <c r="L115" s="46" t="s">
        <v>665</v>
      </c>
      <c r="M115" s="46" t="s">
        <v>588</v>
      </c>
      <c r="N115" s="28" t="s">
        <v>184</v>
      </c>
      <c r="O115" s="28"/>
      <c r="P115" s="28"/>
      <c r="Q115" s="28">
        <v>109</v>
      </c>
    </row>
    <row r="116" spans="1:17">
      <c r="A116" s="44" t="s">
        <v>245</v>
      </c>
      <c r="B116" s="45" t="s">
        <v>403</v>
      </c>
      <c r="C116" s="30">
        <f t="shared" si="1"/>
        <v>133600</v>
      </c>
      <c r="D116" s="31">
        <v>20</v>
      </c>
      <c r="E116" s="29">
        <v>93600</v>
      </c>
      <c r="F116" s="29">
        <v>1</v>
      </c>
      <c r="G116" s="29">
        <v>120</v>
      </c>
      <c r="H116" s="28">
        <v>1500</v>
      </c>
      <c r="I116" s="32">
        <v>0.08</v>
      </c>
      <c r="J116" s="32" t="s">
        <v>769</v>
      </c>
      <c r="K116" s="29" t="s">
        <v>775</v>
      </c>
      <c r="L116" s="29" t="s">
        <v>587</v>
      </c>
      <c r="M116" s="46" t="s">
        <v>588</v>
      </c>
      <c r="N116" s="28" t="s">
        <v>184</v>
      </c>
      <c r="O116" s="28"/>
      <c r="P116" s="28"/>
      <c r="Q116" s="28">
        <v>110</v>
      </c>
    </row>
    <row r="117" spans="1:17">
      <c r="A117" s="44" t="s">
        <v>245</v>
      </c>
      <c r="B117" s="45" t="s">
        <v>381</v>
      </c>
      <c r="C117" s="30" t="str">
        <f t="shared" si="1"/>
        <v>-</v>
      </c>
      <c r="D117" s="31">
        <v>15</v>
      </c>
      <c r="E117" s="29">
        <v>72000</v>
      </c>
      <c r="F117" s="29">
        <v>3</v>
      </c>
      <c r="G117" s="29">
        <v>120</v>
      </c>
      <c r="H117" s="28">
        <v>1200</v>
      </c>
      <c r="I117" s="32">
        <v>0.2</v>
      </c>
      <c r="J117" s="32" t="s">
        <v>769</v>
      </c>
      <c r="K117" s="29" t="s">
        <v>776</v>
      </c>
      <c r="L117" s="46" t="s">
        <v>557</v>
      </c>
      <c r="M117" s="46" t="s">
        <v>564</v>
      </c>
      <c r="N117" s="28" t="s">
        <v>185</v>
      </c>
      <c r="O117" s="28"/>
      <c r="P117" s="28"/>
      <c r="Q117" s="28">
        <v>111</v>
      </c>
    </row>
    <row r="118" spans="1:17">
      <c r="A118" s="44" t="s">
        <v>245</v>
      </c>
      <c r="B118" s="45" t="s">
        <v>404</v>
      </c>
      <c r="C118" s="30">
        <f t="shared" si="1"/>
        <v>262800</v>
      </c>
      <c r="D118" s="31">
        <v>15</v>
      </c>
      <c r="E118" s="29">
        <v>57600</v>
      </c>
      <c r="F118" s="29">
        <v>3</v>
      </c>
      <c r="G118" s="29">
        <v>120</v>
      </c>
      <c r="H118" s="28">
        <v>1200</v>
      </c>
      <c r="I118" s="32">
        <v>0.15</v>
      </c>
      <c r="J118" s="32" t="s">
        <v>773</v>
      </c>
      <c r="K118" s="29" t="s">
        <v>669</v>
      </c>
      <c r="L118" s="46" t="s">
        <v>587</v>
      </c>
      <c r="M118" s="46" t="s">
        <v>588</v>
      </c>
      <c r="N118" s="28" t="s">
        <v>184</v>
      </c>
      <c r="O118" s="28"/>
      <c r="P118" s="28"/>
      <c r="Q118" s="28">
        <v>112</v>
      </c>
    </row>
    <row r="119" spans="1:17">
      <c r="A119" s="44" t="s">
        <v>245</v>
      </c>
      <c r="B119" s="45" t="s">
        <v>379</v>
      </c>
      <c r="C119" s="30">
        <f t="shared" si="1"/>
        <v>264000</v>
      </c>
      <c r="D119" s="31">
        <v>20</v>
      </c>
      <c r="E119" s="29">
        <v>48000</v>
      </c>
      <c r="F119" s="29">
        <v>3</v>
      </c>
      <c r="G119" s="29">
        <v>120</v>
      </c>
      <c r="H119" s="28">
        <v>1800</v>
      </c>
      <c r="I119" s="32">
        <v>0.18</v>
      </c>
      <c r="J119" s="32" t="s">
        <v>777</v>
      </c>
      <c r="K119" s="29" t="s">
        <v>556</v>
      </c>
      <c r="L119" s="29" t="s">
        <v>587</v>
      </c>
      <c r="M119" s="46" t="s">
        <v>588</v>
      </c>
      <c r="N119" s="28" t="s">
        <v>184</v>
      </c>
      <c r="O119" s="28"/>
      <c r="P119" s="28"/>
      <c r="Q119" s="28">
        <v>113</v>
      </c>
    </row>
    <row r="120" spans="1:17">
      <c r="A120" s="44" t="s">
        <v>245</v>
      </c>
      <c r="B120" s="45" t="s">
        <v>778</v>
      </c>
      <c r="C120" s="30">
        <f t="shared" si="1"/>
        <v>272000</v>
      </c>
      <c r="D120" s="31">
        <v>5</v>
      </c>
      <c r="E120" s="29">
        <v>24000</v>
      </c>
      <c r="F120" s="29">
        <v>8</v>
      </c>
      <c r="G120" s="29">
        <v>120</v>
      </c>
      <c r="H120" s="28">
        <v>1500</v>
      </c>
      <c r="I120" s="32">
        <v>0.08</v>
      </c>
      <c r="J120" s="32" t="s">
        <v>777</v>
      </c>
      <c r="K120" s="29" t="s">
        <v>779</v>
      </c>
      <c r="L120" s="29" t="s">
        <v>711</v>
      </c>
      <c r="M120" s="46" t="s">
        <v>588</v>
      </c>
      <c r="N120" s="28" t="s">
        <v>184</v>
      </c>
      <c r="O120" s="28"/>
      <c r="P120" s="28"/>
      <c r="Q120" s="28">
        <v>114</v>
      </c>
    </row>
    <row r="121" spans="1:17">
      <c r="A121" s="44" t="s">
        <v>245</v>
      </c>
      <c r="B121" s="45" t="s">
        <v>407</v>
      </c>
      <c r="C121" s="30">
        <f t="shared" si="1"/>
        <v>29200</v>
      </c>
      <c r="D121" s="31">
        <v>5</v>
      </c>
      <c r="E121" s="29">
        <v>19200</v>
      </c>
      <c r="F121" s="29">
        <v>1</v>
      </c>
      <c r="G121" s="29">
        <v>120</v>
      </c>
      <c r="H121" s="28">
        <v>1000</v>
      </c>
      <c r="I121" s="32">
        <v>0.1</v>
      </c>
      <c r="J121" s="32" t="s">
        <v>777</v>
      </c>
      <c r="K121" s="29" t="s">
        <v>780</v>
      </c>
      <c r="L121" s="46" t="s">
        <v>665</v>
      </c>
      <c r="M121" s="46" t="s">
        <v>634</v>
      </c>
      <c r="N121" s="28" t="s">
        <v>184</v>
      </c>
      <c r="O121" s="28"/>
      <c r="P121" s="28"/>
      <c r="Q121" s="28">
        <v>115</v>
      </c>
    </row>
    <row r="122" spans="1:17">
      <c r="A122" s="44" t="s">
        <v>245</v>
      </c>
      <c r="B122" s="45" t="s">
        <v>408</v>
      </c>
      <c r="C122" s="30" t="str">
        <f t="shared" si="1"/>
        <v>-</v>
      </c>
      <c r="D122" s="31">
        <v>15</v>
      </c>
      <c r="E122" s="29">
        <v>16320</v>
      </c>
      <c r="F122" s="29">
        <v>7</v>
      </c>
      <c r="G122" s="29">
        <v>120</v>
      </c>
      <c r="H122" s="28">
        <v>1200</v>
      </c>
      <c r="I122" s="32">
        <v>0.15</v>
      </c>
      <c r="J122" s="32" t="s">
        <v>777</v>
      </c>
      <c r="K122" s="29" t="s">
        <v>781</v>
      </c>
      <c r="L122" s="46" t="s">
        <v>557</v>
      </c>
      <c r="M122" s="46" t="s">
        <v>564</v>
      </c>
      <c r="N122" s="28" t="s">
        <v>185</v>
      </c>
      <c r="O122" s="28"/>
      <c r="P122" s="28"/>
      <c r="Q122" s="28">
        <v>116</v>
      </c>
    </row>
    <row r="123" spans="1:17">
      <c r="A123" s="44" t="s">
        <v>245</v>
      </c>
      <c r="B123" s="45" t="s">
        <v>409</v>
      </c>
      <c r="C123" s="30">
        <f t="shared" si="1"/>
        <v>192000</v>
      </c>
      <c r="D123" s="31">
        <v>10</v>
      </c>
      <c r="E123" s="29">
        <v>12000</v>
      </c>
      <c r="F123" s="29">
        <v>6</v>
      </c>
      <c r="G123" s="29">
        <v>120</v>
      </c>
      <c r="H123" s="28">
        <v>1500</v>
      </c>
      <c r="I123" s="32">
        <v>0.12</v>
      </c>
      <c r="J123" s="32" t="s">
        <v>777</v>
      </c>
      <c r="K123" s="29" t="s">
        <v>782</v>
      </c>
      <c r="L123" s="29" t="s">
        <v>711</v>
      </c>
      <c r="M123" s="46" t="s">
        <v>588</v>
      </c>
      <c r="N123" s="28" t="s">
        <v>184</v>
      </c>
      <c r="O123" s="28"/>
      <c r="P123" s="28"/>
      <c r="Q123" s="28">
        <v>117</v>
      </c>
    </row>
    <row r="124" spans="1:17">
      <c r="A124" s="44" t="s">
        <v>245</v>
      </c>
      <c r="B124" s="45" t="s">
        <v>406</v>
      </c>
      <c r="C124" s="30" t="str">
        <f t="shared" si="1"/>
        <v>-</v>
      </c>
      <c r="D124" s="31">
        <v>15</v>
      </c>
      <c r="E124" s="29">
        <v>9600</v>
      </c>
      <c r="F124" s="29">
        <v>9</v>
      </c>
      <c r="G124" s="29">
        <v>120</v>
      </c>
      <c r="H124" s="28">
        <v>1800</v>
      </c>
      <c r="I124" s="32">
        <v>0.2</v>
      </c>
      <c r="J124" s="32" t="s">
        <v>769</v>
      </c>
      <c r="K124" s="29" t="s">
        <v>783</v>
      </c>
      <c r="L124" s="46" t="s">
        <v>557</v>
      </c>
      <c r="M124" s="46" t="s">
        <v>564</v>
      </c>
      <c r="N124" s="28" t="s">
        <v>185</v>
      </c>
      <c r="O124" s="28"/>
      <c r="P124" s="28"/>
      <c r="Q124" s="28">
        <v>118</v>
      </c>
    </row>
    <row r="125" spans="1:17">
      <c r="A125" s="44" t="s">
        <v>245</v>
      </c>
      <c r="B125" s="45" t="s">
        <v>405</v>
      </c>
      <c r="C125" s="30" t="str">
        <f t="shared" si="1"/>
        <v>-</v>
      </c>
      <c r="D125" s="31">
        <v>5</v>
      </c>
      <c r="E125" s="29">
        <v>6240</v>
      </c>
      <c r="F125" s="29">
        <v>12</v>
      </c>
      <c r="G125" s="29">
        <v>120</v>
      </c>
      <c r="H125" s="28">
        <v>1500</v>
      </c>
      <c r="I125" s="32">
        <v>0.12</v>
      </c>
      <c r="J125" s="32" t="s">
        <v>769</v>
      </c>
      <c r="K125" s="29" t="s">
        <v>784</v>
      </c>
      <c r="L125" s="29" t="s">
        <v>711</v>
      </c>
      <c r="M125" s="46" t="s">
        <v>588</v>
      </c>
      <c r="N125" s="28" t="s">
        <v>185</v>
      </c>
      <c r="O125" s="28" t="s">
        <v>785</v>
      </c>
      <c r="P125" s="28"/>
      <c r="Q125" s="28">
        <v>119</v>
      </c>
    </row>
    <row r="126" spans="1:17">
      <c r="A126" s="47" t="s">
        <v>786</v>
      </c>
      <c r="B126" s="34" t="s">
        <v>412</v>
      </c>
      <c r="C126" s="30" t="str">
        <f t="shared" si="1"/>
        <v>-</v>
      </c>
      <c r="D126" s="31">
        <v>1</v>
      </c>
      <c r="E126" s="29">
        <v>3024</v>
      </c>
      <c r="F126" s="29">
        <v>1</v>
      </c>
      <c r="G126" s="29">
        <v>4</v>
      </c>
      <c r="H126" s="28" t="s">
        <v>622</v>
      </c>
      <c r="I126" s="32">
        <v>0.2</v>
      </c>
      <c r="J126" s="32" t="s">
        <v>591</v>
      </c>
      <c r="K126" s="29" t="s">
        <v>787</v>
      </c>
      <c r="L126" s="46" t="s">
        <v>622</v>
      </c>
      <c r="M126" s="46" t="s">
        <v>622</v>
      </c>
      <c r="N126" s="28" t="s">
        <v>185</v>
      </c>
      <c r="O126" s="28"/>
      <c r="P126" s="28" t="s">
        <v>580</v>
      </c>
      <c r="Q126" s="28">
        <v>120</v>
      </c>
    </row>
    <row r="127" spans="1:17">
      <c r="A127" s="47" t="s">
        <v>786</v>
      </c>
      <c r="B127" s="34" t="s">
        <v>411</v>
      </c>
      <c r="C127" s="30" t="str">
        <f t="shared" si="1"/>
        <v>-</v>
      </c>
      <c r="D127" s="31">
        <v>1</v>
      </c>
      <c r="E127" s="29">
        <v>2520</v>
      </c>
      <c r="F127" s="29">
        <v>1</v>
      </c>
      <c r="G127" s="29">
        <v>3.5</v>
      </c>
      <c r="H127" s="28" t="s">
        <v>622</v>
      </c>
      <c r="I127" s="32">
        <v>0.15</v>
      </c>
      <c r="J127" s="32" t="s">
        <v>591</v>
      </c>
      <c r="K127" s="29" t="s">
        <v>597</v>
      </c>
      <c r="L127" s="46" t="s">
        <v>622</v>
      </c>
      <c r="M127" s="46" t="s">
        <v>622</v>
      </c>
      <c r="N127" s="28" t="s">
        <v>185</v>
      </c>
      <c r="O127" s="28"/>
      <c r="P127" s="28" t="s">
        <v>616</v>
      </c>
      <c r="Q127" s="28">
        <v>121</v>
      </c>
    </row>
    <row r="128" spans="1:17">
      <c r="A128" s="47" t="s">
        <v>786</v>
      </c>
      <c r="B128" s="34" t="s">
        <v>413</v>
      </c>
      <c r="C128" s="30" t="str">
        <f t="shared" si="1"/>
        <v>-</v>
      </c>
      <c r="D128" s="31">
        <v>1</v>
      </c>
      <c r="E128" s="29">
        <v>2268</v>
      </c>
      <c r="F128" s="29">
        <v>1</v>
      </c>
      <c r="G128" s="29">
        <v>3.2</v>
      </c>
      <c r="H128" s="28" t="s">
        <v>622</v>
      </c>
      <c r="I128" s="32">
        <v>0.08</v>
      </c>
      <c r="J128" s="32" t="s">
        <v>591</v>
      </c>
      <c r="K128" s="29" t="s">
        <v>787</v>
      </c>
      <c r="L128" s="46" t="s">
        <v>622</v>
      </c>
      <c r="M128" s="46" t="s">
        <v>622</v>
      </c>
      <c r="N128" s="28" t="s">
        <v>185</v>
      </c>
      <c r="O128" s="28"/>
      <c r="P128" s="28" t="s">
        <v>565</v>
      </c>
      <c r="Q128" s="28">
        <v>122</v>
      </c>
    </row>
    <row r="129" spans="1:17">
      <c r="A129" s="47" t="s">
        <v>786</v>
      </c>
      <c r="B129" s="34" t="s">
        <v>414</v>
      </c>
      <c r="C129" s="30" t="str">
        <f t="shared" si="1"/>
        <v>-</v>
      </c>
      <c r="D129" s="31">
        <v>1</v>
      </c>
      <c r="E129" s="29">
        <v>1890</v>
      </c>
      <c r="F129" s="29">
        <v>1</v>
      </c>
      <c r="G129" s="29">
        <v>2.9</v>
      </c>
      <c r="H129" s="28" t="s">
        <v>622</v>
      </c>
      <c r="I129" s="32">
        <v>0.15</v>
      </c>
      <c r="J129" s="32" t="s">
        <v>591</v>
      </c>
      <c r="K129" s="29" t="s">
        <v>597</v>
      </c>
      <c r="L129" s="46" t="s">
        <v>622</v>
      </c>
      <c r="M129" s="46" t="s">
        <v>622</v>
      </c>
      <c r="N129" s="28" t="s">
        <v>185</v>
      </c>
      <c r="O129" s="28"/>
      <c r="P129" s="28" t="s">
        <v>580</v>
      </c>
      <c r="Q129" s="28">
        <v>123</v>
      </c>
    </row>
    <row r="130" spans="1:17">
      <c r="A130" s="47" t="s">
        <v>786</v>
      </c>
      <c r="B130" s="34" t="s">
        <v>415</v>
      </c>
      <c r="C130" s="30" t="str">
        <f t="shared" si="1"/>
        <v>-</v>
      </c>
      <c r="D130" s="31">
        <v>1</v>
      </c>
      <c r="E130" s="29">
        <v>1890</v>
      </c>
      <c r="F130" s="29">
        <v>1</v>
      </c>
      <c r="G130" s="29">
        <v>2.7</v>
      </c>
      <c r="H130" s="28" t="s">
        <v>622</v>
      </c>
      <c r="I130" s="32">
        <v>0.06</v>
      </c>
      <c r="J130" s="32" t="s">
        <v>591</v>
      </c>
      <c r="K130" s="29" t="s">
        <v>604</v>
      </c>
      <c r="L130" s="46" t="s">
        <v>622</v>
      </c>
      <c r="M130" s="46" t="s">
        <v>622</v>
      </c>
      <c r="N130" s="28" t="s">
        <v>185</v>
      </c>
      <c r="O130" s="28"/>
      <c r="P130" s="28" t="s">
        <v>565</v>
      </c>
      <c r="Q130" s="28">
        <v>124</v>
      </c>
    </row>
    <row r="131" spans="1:17">
      <c r="A131" s="47" t="s">
        <v>786</v>
      </c>
      <c r="B131" s="34" t="s">
        <v>416</v>
      </c>
      <c r="C131" s="30" t="str">
        <f t="shared" si="1"/>
        <v>-</v>
      </c>
      <c r="D131" s="31">
        <v>1</v>
      </c>
      <c r="E131" s="29">
        <v>1612</v>
      </c>
      <c r="F131" s="29">
        <v>1</v>
      </c>
      <c r="G131" s="29">
        <v>2.4</v>
      </c>
      <c r="H131" s="28" t="s">
        <v>622</v>
      </c>
      <c r="I131" s="32">
        <v>0.12</v>
      </c>
      <c r="J131" s="32" t="s">
        <v>591</v>
      </c>
      <c r="K131" s="29" t="s">
        <v>788</v>
      </c>
      <c r="L131" s="46" t="s">
        <v>622</v>
      </c>
      <c r="M131" s="46" t="s">
        <v>622</v>
      </c>
      <c r="N131" s="28" t="s">
        <v>185</v>
      </c>
      <c r="O131" s="28"/>
      <c r="P131" s="28" t="s">
        <v>573</v>
      </c>
      <c r="Q131" s="28">
        <v>125</v>
      </c>
    </row>
    <row r="132" spans="1:17">
      <c r="A132" s="47" t="s">
        <v>786</v>
      </c>
      <c r="B132" s="29" t="s">
        <v>417</v>
      </c>
      <c r="C132" s="30" t="str">
        <f t="shared" si="1"/>
        <v>-</v>
      </c>
      <c r="D132" s="31">
        <v>1</v>
      </c>
      <c r="E132" s="29">
        <v>1386</v>
      </c>
      <c r="F132" s="29">
        <v>1</v>
      </c>
      <c r="G132" s="29">
        <v>2.1</v>
      </c>
      <c r="H132" s="28" t="s">
        <v>622</v>
      </c>
      <c r="I132" s="32">
        <v>0.05</v>
      </c>
      <c r="J132" s="32" t="s">
        <v>591</v>
      </c>
      <c r="K132" s="29" t="s">
        <v>787</v>
      </c>
      <c r="L132" s="46" t="s">
        <v>622</v>
      </c>
      <c r="M132" s="46" t="s">
        <v>622</v>
      </c>
      <c r="N132" s="28" t="s">
        <v>185</v>
      </c>
      <c r="O132" s="28"/>
      <c r="P132" s="28" t="s">
        <v>625</v>
      </c>
      <c r="Q132" s="28">
        <v>126</v>
      </c>
    </row>
    <row r="133" spans="1:17">
      <c r="A133" s="47" t="s">
        <v>786</v>
      </c>
      <c r="B133" s="34" t="s">
        <v>418</v>
      </c>
      <c r="C133" s="30" t="str">
        <f t="shared" si="1"/>
        <v>-</v>
      </c>
      <c r="D133" s="31">
        <v>1</v>
      </c>
      <c r="E133" s="29">
        <v>1386</v>
      </c>
      <c r="F133" s="29">
        <v>1</v>
      </c>
      <c r="G133" s="29">
        <v>2.1</v>
      </c>
      <c r="H133" s="28" t="s">
        <v>622</v>
      </c>
      <c r="I133" s="32">
        <v>0.06</v>
      </c>
      <c r="J133" s="32" t="s">
        <v>591</v>
      </c>
      <c r="K133" s="29" t="s">
        <v>789</v>
      </c>
      <c r="L133" s="46" t="s">
        <v>622</v>
      </c>
      <c r="M133" s="46" t="s">
        <v>622</v>
      </c>
      <c r="N133" s="28" t="s">
        <v>185</v>
      </c>
      <c r="O133" s="28"/>
      <c r="P133" s="28" t="s">
        <v>580</v>
      </c>
      <c r="Q133" s="28">
        <v>127</v>
      </c>
    </row>
    <row r="134" spans="1:17">
      <c r="A134" s="47" t="s">
        <v>786</v>
      </c>
      <c r="B134" s="34" t="s">
        <v>790</v>
      </c>
      <c r="C134" s="30">
        <f t="shared" si="1"/>
        <v>8718</v>
      </c>
      <c r="D134" s="31">
        <v>1</v>
      </c>
      <c r="E134" s="29">
        <v>906</v>
      </c>
      <c r="F134" s="29">
        <v>3</v>
      </c>
      <c r="G134" s="29">
        <v>4</v>
      </c>
      <c r="H134" s="28" t="s">
        <v>622</v>
      </c>
      <c r="I134" s="32">
        <v>0.2</v>
      </c>
      <c r="J134" s="32" t="s">
        <v>591</v>
      </c>
      <c r="K134" s="29" t="s">
        <v>788</v>
      </c>
      <c r="L134" s="46" t="s">
        <v>622</v>
      </c>
      <c r="M134" s="46" t="s">
        <v>622</v>
      </c>
      <c r="N134" s="28" t="s">
        <v>184</v>
      </c>
      <c r="O134" s="28" t="s">
        <v>791</v>
      </c>
      <c r="P134" s="28" t="s">
        <v>560</v>
      </c>
      <c r="Q134" s="28">
        <v>128</v>
      </c>
    </row>
    <row r="135" spans="1:17">
      <c r="A135" s="47" t="s">
        <v>786</v>
      </c>
      <c r="B135" s="29" t="s">
        <v>410</v>
      </c>
      <c r="C135" s="30">
        <f t="shared" ref="C135:C155" si="2">IF((IF(N135="格闘力",$C$1,IF(N135="射撃力",$C$2,0)))=0,"-",  ((IF(N135="格闘力",$C$1,IF(N135="射撃力",$C$2,0)))*D135+E135)*F135)</f>
        <v>6530</v>
      </c>
      <c r="D135" s="31">
        <f>100%/5</f>
        <v>0.2</v>
      </c>
      <c r="E135" s="29">
        <v>906</v>
      </c>
      <c r="F135" s="29">
        <v>5</v>
      </c>
      <c r="G135" s="29">
        <v>3.2</v>
      </c>
      <c r="H135" s="28" t="s">
        <v>622</v>
      </c>
      <c r="I135" s="32">
        <v>0.2</v>
      </c>
      <c r="J135" s="32" t="s">
        <v>591</v>
      </c>
      <c r="K135" s="29" t="s">
        <v>788</v>
      </c>
      <c r="L135" s="46" t="s">
        <v>622</v>
      </c>
      <c r="M135" s="46" t="s">
        <v>622</v>
      </c>
      <c r="N135" s="28" t="s">
        <v>184</v>
      </c>
      <c r="O135" s="28"/>
      <c r="P135" s="28" t="s">
        <v>625</v>
      </c>
      <c r="Q135" s="28">
        <v>129</v>
      </c>
    </row>
    <row r="136" spans="1:17">
      <c r="A136" s="47" t="s">
        <v>786</v>
      </c>
      <c r="B136" s="29" t="s">
        <v>419</v>
      </c>
      <c r="C136" s="30">
        <f t="shared" si="2"/>
        <v>6410</v>
      </c>
      <c r="D136" s="31">
        <f>100%/5</f>
        <v>0.2</v>
      </c>
      <c r="E136" s="29">
        <v>882</v>
      </c>
      <c r="F136" s="29">
        <v>5</v>
      </c>
      <c r="G136" s="29">
        <v>3.5</v>
      </c>
      <c r="H136" s="28" t="s">
        <v>622</v>
      </c>
      <c r="I136" s="32">
        <v>0.2</v>
      </c>
      <c r="J136" s="32" t="s">
        <v>591</v>
      </c>
      <c r="K136" s="29" t="s">
        <v>788</v>
      </c>
      <c r="L136" s="46" t="s">
        <v>622</v>
      </c>
      <c r="M136" s="46" t="s">
        <v>622</v>
      </c>
      <c r="N136" s="28" t="s">
        <v>184</v>
      </c>
      <c r="O136" s="28"/>
      <c r="P136" s="28" t="s">
        <v>625</v>
      </c>
      <c r="Q136" s="28">
        <v>130</v>
      </c>
    </row>
    <row r="137" spans="1:17" s="53" customFormat="1">
      <c r="A137" s="47" t="s">
        <v>786</v>
      </c>
      <c r="B137" s="48" t="s">
        <v>420</v>
      </c>
      <c r="C137" s="30">
        <f t="shared" si="2"/>
        <v>4568</v>
      </c>
      <c r="D137" s="49">
        <f>100%/3</f>
        <v>0.33333333333333331</v>
      </c>
      <c r="E137" s="50">
        <v>856</v>
      </c>
      <c r="F137" s="50">
        <v>3</v>
      </c>
      <c r="G137" s="50">
        <v>3.2</v>
      </c>
      <c r="H137" s="28" t="s">
        <v>622</v>
      </c>
      <c r="I137" s="51">
        <v>0.06</v>
      </c>
      <c r="J137" s="51" t="s">
        <v>591</v>
      </c>
      <c r="K137" s="50" t="s">
        <v>597</v>
      </c>
      <c r="L137" s="52" t="s">
        <v>622</v>
      </c>
      <c r="M137" s="52" t="s">
        <v>622</v>
      </c>
      <c r="N137" s="52" t="s">
        <v>184</v>
      </c>
      <c r="O137" s="52"/>
      <c r="P137" s="28" t="s">
        <v>616</v>
      </c>
      <c r="Q137" s="28">
        <v>131</v>
      </c>
    </row>
    <row r="138" spans="1:17">
      <c r="A138" s="47" t="s">
        <v>786</v>
      </c>
      <c r="B138" s="34" t="s">
        <v>421</v>
      </c>
      <c r="C138" s="30">
        <f t="shared" si="2"/>
        <v>6150</v>
      </c>
      <c r="D138" s="31">
        <f>100%/5</f>
        <v>0.2</v>
      </c>
      <c r="E138" s="29">
        <v>830</v>
      </c>
      <c r="F138" s="29">
        <v>5</v>
      </c>
      <c r="G138" s="29">
        <v>4</v>
      </c>
      <c r="H138" s="28" t="s">
        <v>622</v>
      </c>
      <c r="I138" s="32">
        <v>0.05</v>
      </c>
      <c r="J138" s="32" t="s">
        <v>591</v>
      </c>
      <c r="K138" s="29" t="s">
        <v>787</v>
      </c>
      <c r="L138" s="46" t="s">
        <v>622</v>
      </c>
      <c r="M138" s="46" t="s">
        <v>622</v>
      </c>
      <c r="N138" s="28" t="s">
        <v>184</v>
      </c>
      <c r="O138" s="28"/>
      <c r="P138" s="28" t="s">
        <v>792</v>
      </c>
      <c r="Q138" s="28">
        <v>132</v>
      </c>
    </row>
    <row r="139" spans="1:17">
      <c r="A139" s="47" t="s">
        <v>786</v>
      </c>
      <c r="B139" s="35" t="s">
        <v>422</v>
      </c>
      <c r="C139" s="30" t="str">
        <f t="shared" si="2"/>
        <v>-</v>
      </c>
      <c r="D139" s="36">
        <v>1</v>
      </c>
      <c r="E139" s="28">
        <v>800</v>
      </c>
      <c r="F139" s="28">
        <v>1</v>
      </c>
      <c r="G139" s="28">
        <v>4</v>
      </c>
      <c r="H139" s="28" t="s">
        <v>622</v>
      </c>
      <c r="I139" s="37">
        <v>0.08</v>
      </c>
      <c r="J139" s="37" t="s">
        <v>591</v>
      </c>
      <c r="K139" s="28" t="s">
        <v>788</v>
      </c>
      <c r="L139" s="28" t="s">
        <v>622</v>
      </c>
      <c r="M139" s="28" t="s">
        <v>622</v>
      </c>
      <c r="N139" s="28" t="s">
        <v>185</v>
      </c>
      <c r="O139" s="28"/>
      <c r="P139" s="28" t="s">
        <v>793</v>
      </c>
      <c r="Q139" s="28">
        <v>133</v>
      </c>
    </row>
    <row r="140" spans="1:17">
      <c r="A140" s="47" t="s">
        <v>786</v>
      </c>
      <c r="B140" s="34" t="s">
        <v>423</v>
      </c>
      <c r="C140" s="30">
        <f t="shared" si="2"/>
        <v>2756</v>
      </c>
      <c r="D140" s="31">
        <v>1</v>
      </c>
      <c r="E140" s="29">
        <v>756</v>
      </c>
      <c r="F140" s="29">
        <v>1</v>
      </c>
      <c r="G140" s="29">
        <v>3.2</v>
      </c>
      <c r="H140" s="28" t="s">
        <v>622</v>
      </c>
      <c r="I140" s="32">
        <v>0.15</v>
      </c>
      <c r="J140" s="32" t="s">
        <v>591</v>
      </c>
      <c r="K140" s="29" t="s">
        <v>789</v>
      </c>
      <c r="L140" s="46" t="s">
        <v>622</v>
      </c>
      <c r="M140" s="46" t="s">
        <v>622</v>
      </c>
      <c r="N140" s="28" t="s">
        <v>184</v>
      </c>
      <c r="O140" s="28"/>
      <c r="P140" s="28" t="s">
        <v>794</v>
      </c>
      <c r="Q140" s="28">
        <v>134</v>
      </c>
    </row>
    <row r="141" spans="1:17">
      <c r="A141" s="47" t="s">
        <v>786</v>
      </c>
      <c r="B141" s="34" t="s">
        <v>424</v>
      </c>
      <c r="C141" s="30">
        <f t="shared" si="2"/>
        <v>6326</v>
      </c>
      <c r="D141" s="31">
        <f>100%/6</f>
        <v>0.16666666666666666</v>
      </c>
      <c r="E141" s="29">
        <v>721</v>
      </c>
      <c r="F141" s="29">
        <v>6</v>
      </c>
      <c r="G141" s="29">
        <v>6</v>
      </c>
      <c r="H141" s="28" t="s">
        <v>622</v>
      </c>
      <c r="I141" s="32">
        <v>0.05</v>
      </c>
      <c r="J141" s="32" t="s">
        <v>591</v>
      </c>
      <c r="K141" s="29" t="s">
        <v>604</v>
      </c>
      <c r="L141" s="46" t="s">
        <v>622</v>
      </c>
      <c r="M141" s="46" t="s">
        <v>622</v>
      </c>
      <c r="N141" s="28" t="s">
        <v>184</v>
      </c>
      <c r="O141" s="28"/>
      <c r="P141" s="28" t="s">
        <v>601</v>
      </c>
      <c r="Q141" s="28">
        <v>135</v>
      </c>
    </row>
    <row r="142" spans="1:17">
      <c r="A142" s="47" t="s">
        <v>786</v>
      </c>
      <c r="B142" s="35" t="s">
        <v>425</v>
      </c>
      <c r="C142" s="30" t="str">
        <f t="shared" si="2"/>
        <v>-</v>
      </c>
      <c r="D142" s="36">
        <v>1</v>
      </c>
      <c r="E142" s="28">
        <v>720</v>
      </c>
      <c r="F142" s="28">
        <v>1</v>
      </c>
      <c r="G142" s="28">
        <v>2</v>
      </c>
      <c r="H142" s="28" t="s">
        <v>622</v>
      </c>
      <c r="I142" s="37">
        <v>0.05</v>
      </c>
      <c r="J142" s="37" t="s">
        <v>591</v>
      </c>
      <c r="K142" s="28" t="s">
        <v>795</v>
      </c>
      <c r="L142" s="28" t="s">
        <v>622</v>
      </c>
      <c r="M142" s="28" t="s">
        <v>622</v>
      </c>
      <c r="N142" s="28" t="s">
        <v>185</v>
      </c>
      <c r="O142" s="28"/>
      <c r="P142" s="28" t="s">
        <v>796</v>
      </c>
      <c r="Q142" s="28">
        <v>136</v>
      </c>
    </row>
    <row r="143" spans="1:17">
      <c r="A143" s="47" t="s">
        <v>786</v>
      </c>
      <c r="B143" s="34" t="s">
        <v>426</v>
      </c>
      <c r="C143" s="30">
        <f t="shared" si="2"/>
        <v>3889.9999999999995</v>
      </c>
      <c r="D143" s="31">
        <f>100%/3</f>
        <v>0.33333333333333331</v>
      </c>
      <c r="E143" s="29">
        <v>630</v>
      </c>
      <c r="F143" s="29">
        <v>3</v>
      </c>
      <c r="G143" s="29">
        <v>2.7</v>
      </c>
      <c r="H143" s="28" t="s">
        <v>622</v>
      </c>
      <c r="I143" s="32">
        <v>0.15</v>
      </c>
      <c r="J143" s="32" t="s">
        <v>591</v>
      </c>
      <c r="K143" s="29" t="s">
        <v>604</v>
      </c>
      <c r="L143" s="46" t="s">
        <v>622</v>
      </c>
      <c r="M143" s="46" t="s">
        <v>622</v>
      </c>
      <c r="N143" s="28" t="s">
        <v>184</v>
      </c>
      <c r="O143" s="28"/>
      <c r="P143" s="28" t="s">
        <v>594</v>
      </c>
      <c r="Q143" s="28">
        <v>137</v>
      </c>
    </row>
    <row r="144" spans="1:17">
      <c r="A144" s="47" t="s">
        <v>786</v>
      </c>
      <c r="B144" s="35" t="s">
        <v>427</v>
      </c>
      <c r="C144" s="30" t="str">
        <f t="shared" si="2"/>
        <v>-</v>
      </c>
      <c r="D144" s="36">
        <v>1</v>
      </c>
      <c r="E144" s="28">
        <v>600</v>
      </c>
      <c r="F144" s="28">
        <v>1</v>
      </c>
      <c r="G144" s="28">
        <v>2</v>
      </c>
      <c r="H144" s="28" t="s">
        <v>622</v>
      </c>
      <c r="I144" s="37">
        <v>0.05</v>
      </c>
      <c r="J144" s="37" t="s">
        <v>591</v>
      </c>
      <c r="K144" s="28" t="s">
        <v>604</v>
      </c>
      <c r="L144" s="28" t="s">
        <v>622</v>
      </c>
      <c r="M144" s="28" t="s">
        <v>622</v>
      </c>
      <c r="N144" s="28" t="s">
        <v>185</v>
      </c>
      <c r="O144" s="28"/>
      <c r="P144" s="28" t="s">
        <v>796</v>
      </c>
      <c r="Q144" s="28">
        <v>138</v>
      </c>
    </row>
    <row r="145" spans="1:17">
      <c r="A145" s="47" t="s">
        <v>786</v>
      </c>
      <c r="B145" s="34" t="s">
        <v>428</v>
      </c>
      <c r="C145" s="30">
        <f t="shared" si="2"/>
        <v>5616</v>
      </c>
      <c r="D145" s="31">
        <f>100%/8</f>
        <v>0.125</v>
      </c>
      <c r="E145" s="29">
        <v>452</v>
      </c>
      <c r="F145" s="29">
        <v>8</v>
      </c>
      <c r="G145" s="29">
        <v>3.2</v>
      </c>
      <c r="H145" s="28" t="s">
        <v>622</v>
      </c>
      <c r="I145" s="32">
        <v>0.15</v>
      </c>
      <c r="J145" s="32" t="s">
        <v>591</v>
      </c>
      <c r="K145" s="29" t="s">
        <v>597</v>
      </c>
      <c r="L145" s="46" t="s">
        <v>622</v>
      </c>
      <c r="M145" s="46" t="s">
        <v>622</v>
      </c>
      <c r="N145" s="28" t="s">
        <v>184</v>
      </c>
      <c r="O145" s="28"/>
      <c r="P145" s="28" t="s">
        <v>792</v>
      </c>
      <c r="Q145" s="28">
        <v>139</v>
      </c>
    </row>
    <row r="146" spans="1:17">
      <c r="A146" s="47" t="s">
        <v>786</v>
      </c>
      <c r="B146" s="34" t="s">
        <v>797</v>
      </c>
      <c r="C146" s="30">
        <f t="shared" si="2"/>
        <v>5504</v>
      </c>
      <c r="D146" s="31">
        <f>100%/8</f>
        <v>0.125</v>
      </c>
      <c r="E146" s="29">
        <v>438</v>
      </c>
      <c r="F146" s="29">
        <v>8</v>
      </c>
      <c r="G146" s="29">
        <v>2.7</v>
      </c>
      <c r="H146" s="28" t="s">
        <v>622</v>
      </c>
      <c r="I146" s="32">
        <v>0.15</v>
      </c>
      <c r="J146" s="32" t="s">
        <v>591</v>
      </c>
      <c r="K146" s="29" t="s">
        <v>604</v>
      </c>
      <c r="L146" s="46" t="s">
        <v>622</v>
      </c>
      <c r="M146" s="46" t="s">
        <v>622</v>
      </c>
      <c r="N146" s="28" t="s">
        <v>184</v>
      </c>
      <c r="O146" s="28"/>
      <c r="P146" s="28" t="s">
        <v>792</v>
      </c>
      <c r="Q146" s="28">
        <v>140</v>
      </c>
    </row>
    <row r="147" spans="1:17">
      <c r="A147" s="47" t="s">
        <v>786</v>
      </c>
      <c r="B147" s="34" t="s">
        <v>429</v>
      </c>
      <c r="C147" s="30">
        <f t="shared" si="2"/>
        <v>6536</v>
      </c>
      <c r="D147" s="31">
        <f>100%/12</f>
        <v>8.3333333333333329E-2</v>
      </c>
      <c r="E147" s="29">
        <v>378</v>
      </c>
      <c r="F147" s="29">
        <v>12</v>
      </c>
      <c r="G147" s="29">
        <v>3.2</v>
      </c>
      <c r="H147" s="28" t="s">
        <v>622</v>
      </c>
      <c r="I147" s="32">
        <v>0.15</v>
      </c>
      <c r="J147" s="32" t="s">
        <v>591</v>
      </c>
      <c r="K147" s="29" t="s">
        <v>597</v>
      </c>
      <c r="L147" s="46" t="s">
        <v>622</v>
      </c>
      <c r="M147" s="46" t="s">
        <v>622</v>
      </c>
      <c r="N147" s="28" t="s">
        <v>184</v>
      </c>
      <c r="O147" s="28"/>
      <c r="P147" s="28" t="s">
        <v>616</v>
      </c>
      <c r="Q147" s="28">
        <v>141</v>
      </c>
    </row>
    <row r="148" spans="1:17">
      <c r="A148" s="47" t="s">
        <v>786</v>
      </c>
      <c r="B148" s="34" t="s">
        <v>798</v>
      </c>
      <c r="C148" s="30">
        <f t="shared" si="2"/>
        <v>3890</v>
      </c>
      <c r="D148" s="31">
        <f>100%/5</f>
        <v>0.2</v>
      </c>
      <c r="E148" s="29">
        <v>378</v>
      </c>
      <c r="F148" s="29">
        <v>5</v>
      </c>
      <c r="G148" s="29">
        <v>2.4</v>
      </c>
      <c r="H148" s="28" t="s">
        <v>622</v>
      </c>
      <c r="I148" s="32">
        <v>0.15</v>
      </c>
      <c r="J148" s="32" t="s">
        <v>591</v>
      </c>
      <c r="K148" s="29" t="s">
        <v>788</v>
      </c>
      <c r="L148" s="46" t="s">
        <v>622</v>
      </c>
      <c r="M148" s="46" t="s">
        <v>622</v>
      </c>
      <c r="N148" s="28" t="s">
        <v>184</v>
      </c>
      <c r="O148" s="28"/>
      <c r="P148" s="28" t="s">
        <v>794</v>
      </c>
      <c r="Q148" s="28">
        <v>142</v>
      </c>
    </row>
    <row r="149" spans="1:17">
      <c r="A149" s="47" t="s">
        <v>786</v>
      </c>
      <c r="B149" s="34" t="s">
        <v>430</v>
      </c>
      <c r="C149" s="30">
        <f t="shared" si="2"/>
        <v>6224</v>
      </c>
      <c r="D149" s="31">
        <f>100%/12</f>
        <v>8.3333333333333329E-2</v>
      </c>
      <c r="E149" s="29">
        <v>352</v>
      </c>
      <c r="F149" s="29">
        <v>12</v>
      </c>
      <c r="G149" s="29">
        <v>3.2</v>
      </c>
      <c r="H149" s="28" t="s">
        <v>622</v>
      </c>
      <c r="I149" s="32">
        <v>0.12</v>
      </c>
      <c r="J149" s="32" t="s">
        <v>591</v>
      </c>
      <c r="K149" s="29" t="s">
        <v>597</v>
      </c>
      <c r="L149" s="46" t="s">
        <v>622</v>
      </c>
      <c r="M149" s="46" t="s">
        <v>622</v>
      </c>
      <c r="N149" s="28" t="s">
        <v>184</v>
      </c>
      <c r="O149" s="28"/>
      <c r="P149" s="28" t="s">
        <v>616</v>
      </c>
      <c r="Q149" s="28">
        <v>143</v>
      </c>
    </row>
    <row r="150" spans="1:17">
      <c r="A150" s="47" t="s">
        <v>786</v>
      </c>
      <c r="B150" s="34" t="s">
        <v>431</v>
      </c>
      <c r="C150" s="30">
        <f t="shared" si="2"/>
        <v>5780</v>
      </c>
      <c r="D150" s="31">
        <f>100%/12</f>
        <v>8.3333333333333329E-2</v>
      </c>
      <c r="E150" s="29">
        <v>315</v>
      </c>
      <c r="F150" s="29">
        <v>12</v>
      </c>
      <c r="G150" s="29">
        <v>2.7</v>
      </c>
      <c r="H150" s="28" t="s">
        <v>622</v>
      </c>
      <c r="I150" s="32">
        <v>0.08</v>
      </c>
      <c r="J150" s="32" t="s">
        <v>591</v>
      </c>
      <c r="K150" s="29" t="s">
        <v>597</v>
      </c>
      <c r="L150" s="46" t="s">
        <v>622</v>
      </c>
      <c r="M150" s="46" t="s">
        <v>622</v>
      </c>
      <c r="N150" s="28" t="s">
        <v>184</v>
      </c>
      <c r="O150" s="28"/>
      <c r="P150" s="28" t="s">
        <v>799</v>
      </c>
      <c r="Q150" s="28">
        <v>144</v>
      </c>
    </row>
    <row r="151" spans="1:17">
      <c r="A151" s="47" t="s">
        <v>786</v>
      </c>
      <c r="B151" s="34" t="s">
        <v>432</v>
      </c>
      <c r="C151" s="30">
        <f t="shared" si="2"/>
        <v>3811.9999999999995</v>
      </c>
      <c r="D151" s="31">
        <f>100%/6</f>
        <v>0.16666666666666666</v>
      </c>
      <c r="E151" s="29">
        <v>302</v>
      </c>
      <c r="F151" s="29">
        <v>6</v>
      </c>
      <c r="G151" s="29">
        <v>3.2</v>
      </c>
      <c r="H151" s="28" t="s">
        <v>622</v>
      </c>
      <c r="I151" s="32">
        <v>0.2</v>
      </c>
      <c r="J151" s="32" t="s">
        <v>591</v>
      </c>
      <c r="K151" s="29" t="s">
        <v>787</v>
      </c>
      <c r="L151" s="46" t="s">
        <v>622</v>
      </c>
      <c r="M151" s="46" t="s">
        <v>622</v>
      </c>
      <c r="N151" s="28" t="s">
        <v>184</v>
      </c>
      <c r="O151" s="28"/>
      <c r="P151" s="28" t="s">
        <v>794</v>
      </c>
      <c r="Q151" s="28">
        <v>145</v>
      </c>
    </row>
    <row r="152" spans="1:17">
      <c r="A152" s="47" t="s">
        <v>786</v>
      </c>
      <c r="B152" s="34" t="s">
        <v>433</v>
      </c>
      <c r="C152" s="30">
        <f t="shared" si="2"/>
        <v>3199.9999999999995</v>
      </c>
      <c r="D152" s="31">
        <f>100%/6</f>
        <v>0.16666666666666666</v>
      </c>
      <c r="E152" s="29">
        <v>200</v>
      </c>
      <c r="F152" s="29">
        <v>6</v>
      </c>
      <c r="G152" s="29">
        <v>1.6</v>
      </c>
      <c r="H152" s="28" t="s">
        <v>622</v>
      </c>
      <c r="I152" s="32">
        <v>0.1</v>
      </c>
      <c r="J152" s="32" t="s">
        <v>591</v>
      </c>
      <c r="K152" s="29" t="s">
        <v>787</v>
      </c>
      <c r="L152" s="46" t="s">
        <v>622</v>
      </c>
      <c r="M152" s="46" t="s">
        <v>622</v>
      </c>
      <c r="N152" s="28" t="s">
        <v>184</v>
      </c>
      <c r="O152" s="28"/>
      <c r="P152" s="28" t="s">
        <v>794</v>
      </c>
      <c r="Q152" s="28">
        <v>146</v>
      </c>
    </row>
    <row r="153" spans="1:17">
      <c r="A153" s="47" t="s">
        <v>786</v>
      </c>
      <c r="B153" s="29" t="s">
        <v>434</v>
      </c>
      <c r="C153" s="30">
        <f t="shared" si="2"/>
        <v>3799.9999999999995</v>
      </c>
      <c r="D153" s="31">
        <f>100%/12</f>
        <v>8.3333333333333329E-2</v>
      </c>
      <c r="E153" s="29">
        <v>150</v>
      </c>
      <c r="F153" s="29">
        <v>12</v>
      </c>
      <c r="G153" s="29">
        <v>2.4</v>
      </c>
      <c r="H153" s="28" t="s">
        <v>622</v>
      </c>
      <c r="I153" s="32">
        <v>0.12</v>
      </c>
      <c r="J153" s="32" t="s">
        <v>591</v>
      </c>
      <c r="K153" s="29" t="s">
        <v>604</v>
      </c>
      <c r="L153" s="46" t="s">
        <v>622</v>
      </c>
      <c r="M153" s="46" t="s">
        <v>622</v>
      </c>
      <c r="N153" s="28" t="s">
        <v>184</v>
      </c>
      <c r="O153" s="28"/>
      <c r="P153" s="28" t="s">
        <v>708</v>
      </c>
      <c r="Q153" s="28">
        <v>147</v>
      </c>
    </row>
    <row r="154" spans="1:17">
      <c r="A154" s="47" t="s">
        <v>786</v>
      </c>
      <c r="B154" s="29" t="s">
        <v>435</v>
      </c>
      <c r="C154" s="30">
        <f t="shared" si="2"/>
        <v>4016</v>
      </c>
      <c r="D154" s="31">
        <f>100%/16</f>
        <v>6.25E-2</v>
      </c>
      <c r="E154" s="29">
        <v>126</v>
      </c>
      <c r="F154" s="29">
        <v>16</v>
      </c>
      <c r="G154" s="29">
        <v>2.4</v>
      </c>
      <c r="H154" s="28" t="s">
        <v>622</v>
      </c>
      <c r="I154" s="32">
        <v>0.12</v>
      </c>
      <c r="J154" s="32" t="s">
        <v>591</v>
      </c>
      <c r="K154" s="29" t="s">
        <v>787</v>
      </c>
      <c r="L154" s="46" t="s">
        <v>622</v>
      </c>
      <c r="M154" s="46" t="s">
        <v>622</v>
      </c>
      <c r="N154" s="28" t="s">
        <v>184</v>
      </c>
      <c r="O154" s="28"/>
      <c r="P154" s="28" t="s">
        <v>708</v>
      </c>
      <c r="Q154" s="28">
        <v>148</v>
      </c>
    </row>
    <row r="155" spans="1:17">
      <c r="A155" s="47" t="s">
        <v>786</v>
      </c>
      <c r="B155" s="34" t="s">
        <v>436</v>
      </c>
      <c r="C155" s="30">
        <f t="shared" si="2"/>
        <v>4520</v>
      </c>
      <c r="D155" s="31">
        <f>100%/20</f>
        <v>0.05</v>
      </c>
      <c r="E155" s="29">
        <v>126</v>
      </c>
      <c r="F155" s="29">
        <v>20</v>
      </c>
      <c r="G155" s="29">
        <v>3.7</v>
      </c>
      <c r="H155" s="28" t="s">
        <v>622</v>
      </c>
      <c r="I155" s="32">
        <v>0.12</v>
      </c>
      <c r="J155" s="32" t="s">
        <v>591</v>
      </c>
      <c r="K155" s="29" t="s">
        <v>787</v>
      </c>
      <c r="L155" s="46" t="s">
        <v>622</v>
      </c>
      <c r="M155" s="46" t="s">
        <v>622</v>
      </c>
      <c r="N155" s="28" t="s">
        <v>184</v>
      </c>
      <c r="O155" s="28"/>
      <c r="P155" s="28" t="s">
        <v>792</v>
      </c>
      <c r="Q155" s="28">
        <v>149</v>
      </c>
    </row>
    <row r="156" spans="1:17" s="53" customFormat="1">
      <c r="B156" s="54"/>
      <c r="C156" s="55"/>
      <c r="D156" s="54"/>
      <c r="E156" s="54"/>
      <c r="F156" s="54"/>
      <c r="G156" s="54"/>
      <c r="I156" s="54"/>
      <c r="J156" s="54"/>
      <c r="K156" s="54"/>
    </row>
    <row r="157" spans="1:17">
      <c r="D157" s="56"/>
      <c r="P157" s="57"/>
    </row>
  </sheetData>
  <autoFilter ref="A6:Q6">
    <sortState ref="A7:Q155">
      <sortCondition ref="Q6"/>
    </sortState>
  </autoFilter>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FH150"/>
  <sheetViews>
    <sheetView zoomScale="70" zoomScaleNormal="70" workbookViewId="0">
      <pane xSplit="2" ySplit="1" topLeftCell="C2" activePane="bottomRight" state="frozen"/>
      <selection activeCell="B3273" sqref="B3273"/>
      <selection pane="topRight" activeCell="B3273" sqref="B3273"/>
      <selection pane="bottomLeft" activeCell="B3273" sqref="B3273"/>
      <selection pane="bottomRight" activeCell="AG10" sqref="AG10"/>
    </sheetView>
  </sheetViews>
  <sheetFormatPr defaultRowHeight="13.5"/>
  <cols>
    <col min="1" max="1" width="17.625" bestFit="1" customWidth="1"/>
    <col min="2" max="2" width="33.375" bestFit="1" customWidth="1"/>
    <col min="3" max="3" width="4.625" bestFit="1" customWidth="1"/>
    <col min="4" max="4" width="3.75" bestFit="1" customWidth="1"/>
    <col min="5" max="5" width="4.625" customWidth="1"/>
    <col min="6" max="6" width="4.625" bestFit="1" customWidth="1"/>
    <col min="7" max="7" width="4.5" bestFit="1" customWidth="1"/>
    <col min="8" max="8" width="3.75" bestFit="1" customWidth="1"/>
    <col min="9" max="9" width="4.875" bestFit="1" customWidth="1"/>
    <col min="10" max="10" width="4.5" bestFit="1" customWidth="1"/>
    <col min="11" max="12" width="3.75" bestFit="1" customWidth="1"/>
    <col min="13" max="13" width="3.5" bestFit="1" customWidth="1"/>
    <col min="14" max="16" width="3.5" customWidth="1"/>
    <col min="17" max="17" width="3.75" bestFit="1" customWidth="1"/>
    <col min="18" max="18" width="4.5" bestFit="1" customWidth="1"/>
    <col min="19" max="21" width="3.75" bestFit="1" customWidth="1"/>
    <col min="22" max="22" width="3.75" customWidth="1"/>
    <col min="23" max="23" width="4.5" bestFit="1" customWidth="1"/>
    <col min="24" max="24" width="4.5" customWidth="1"/>
    <col min="25" max="25" width="4.5" bestFit="1" customWidth="1"/>
    <col min="26" max="26" width="4.5" customWidth="1"/>
    <col min="27" max="27" width="4.5" bestFit="1" customWidth="1"/>
    <col min="28" max="28" width="3.75" bestFit="1" customWidth="1"/>
    <col min="29" max="29" width="4.5" bestFit="1" customWidth="1"/>
    <col min="30" max="30" width="4.5" customWidth="1"/>
    <col min="31" max="32" width="3.125" bestFit="1" customWidth="1"/>
    <col min="33" max="37" width="3.75" bestFit="1" customWidth="1"/>
    <col min="38" max="39" width="2.75" bestFit="1" customWidth="1"/>
    <col min="40" max="40" width="3.75" bestFit="1" customWidth="1"/>
    <col min="41" max="41" width="2.5" bestFit="1" customWidth="1"/>
    <col min="42" max="42" width="3.5" bestFit="1" customWidth="1"/>
    <col min="43" max="44" width="2.5" bestFit="1" customWidth="1"/>
    <col min="45" max="45" width="2.75" bestFit="1" customWidth="1"/>
    <col min="46" max="46" width="2.5" bestFit="1" customWidth="1"/>
    <col min="47" max="47" width="3.75" bestFit="1" customWidth="1"/>
    <col min="48" max="48" width="4.625" bestFit="1" customWidth="1"/>
    <col min="49" max="50" width="2.5" customWidth="1"/>
    <col min="51" max="51" width="3.75" bestFit="1" customWidth="1"/>
    <col min="52" max="52" width="3.75" customWidth="1"/>
    <col min="53" max="55" width="2.5" customWidth="1"/>
    <col min="56" max="57" width="3.75" bestFit="1" customWidth="1"/>
    <col min="58" max="58" width="3.75" customWidth="1"/>
    <col min="59" max="59" width="2.5" customWidth="1"/>
    <col min="60" max="60" width="4.625" bestFit="1" customWidth="1"/>
    <col min="61" max="61" width="2.5" customWidth="1"/>
    <col min="62" max="62" width="3.75" bestFit="1" customWidth="1"/>
    <col min="63" max="64" width="2.5" customWidth="1"/>
    <col min="65" max="66" width="3.75" bestFit="1" customWidth="1"/>
    <col min="67" max="67" width="2.75" bestFit="1" customWidth="1"/>
    <col min="68" max="68" width="2.5" bestFit="1" customWidth="1"/>
    <col min="69" max="69" width="3.75" bestFit="1" customWidth="1"/>
    <col min="70" max="70" width="4.5" bestFit="1" customWidth="1"/>
    <col min="71" max="71" width="3.75" bestFit="1" customWidth="1"/>
    <col min="72" max="72" width="4.5" bestFit="1" customWidth="1"/>
    <col min="73" max="73" width="2.5" bestFit="1" customWidth="1"/>
    <col min="74" max="74" width="3.75" bestFit="1" customWidth="1"/>
    <col min="75" max="77" width="2.5" bestFit="1" customWidth="1"/>
    <col min="78" max="78" width="4.625" bestFit="1" customWidth="1"/>
    <col min="79" max="79" width="3.75" bestFit="1" customWidth="1"/>
    <col min="80" max="80" width="3.5" bestFit="1" customWidth="1"/>
    <col min="81" max="81" width="2.5" bestFit="1" customWidth="1"/>
    <col min="82" max="82" width="3.5" bestFit="1" customWidth="1"/>
    <col min="83" max="83" width="4.625" bestFit="1" customWidth="1"/>
    <col min="84" max="84" width="3.5" bestFit="1" customWidth="1"/>
    <col min="85" max="85" width="2.5" bestFit="1" customWidth="1"/>
    <col min="86" max="86" width="4.5" bestFit="1" customWidth="1"/>
    <col min="87" max="87" width="2.5" bestFit="1" customWidth="1"/>
    <col min="88" max="88" width="4.5" bestFit="1" customWidth="1"/>
    <col min="89" max="89" width="3.75" bestFit="1" customWidth="1"/>
    <col min="90" max="90" width="4.5" bestFit="1" customWidth="1"/>
    <col min="91" max="91" width="2.5" bestFit="1" customWidth="1"/>
    <col min="92" max="92" width="4.5" bestFit="1" customWidth="1"/>
    <col min="93" max="98" width="3.75" bestFit="1" customWidth="1"/>
    <col min="99" max="99" width="2.5" bestFit="1" customWidth="1"/>
    <col min="100" max="100" width="3.75" bestFit="1" customWidth="1"/>
    <col min="101" max="101" width="2.5" bestFit="1" customWidth="1"/>
    <col min="102" max="102" width="3.75" bestFit="1" customWidth="1"/>
    <col min="103" max="111" width="2.5" bestFit="1" customWidth="1"/>
    <col min="112" max="112" width="3.5" bestFit="1" customWidth="1"/>
    <col min="113" max="123" width="2.5" bestFit="1" customWidth="1"/>
    <col min="124" max="124" width="2.75" bestFit="1" customWidth="1"/>
    <col min="125" max="125" width="3.5" bestFit="1" customWidth="1"/>
    <col min="126" max="128" width="2.5" bestFit="1" customWidth="1"/>
    <col min="129" max="129" width="3.75" bestFit="1" customWidth="1"/>
    <col min="130" max="130" width="4.5" bestFit="1" customWidth="1"/>
    <col min="131" max="132" width="2.5" bestFit="1" customWidth="1"/>
    <col min="133" max="133" width="2.5" customWidth="1"/>
    <col min="134" max="134" width="3.75" bestFit="1" customWidth="1"/>
    <col min="135" max="140" width="2.5" bestFit="1" customWidth="1"/>
    <col min="141" max="145" width="3.75" bestFit="1" customWidth="1"/>
    <col min="146" max="146" width="3.125" bestFit="1" customWidth="1"/>
    <col min="147" max="147" width="4.625" bestFit="1" customWidth="1"/>
    <col min="148" max="148" width="4.5" bestFit="1" customWidth="1"/>
    <col min="149" max="149" width="2.75" bestFit="1" customWidth="1"/>
    <col min="150" max="150" width="4.625" bestFit="1" customWidth="1"/>
    <col min="151" max="152" width="4.5" bestFit="1" customWidth="1"/>
    <col min="153" max="161" width="4.5" customWidth="1"/>
    <col min="162" max="163" width="3.5" bestFit="1" customWidth="1"/>
    <col min="164" max="164" width="31.875" customWidth="1"/>
  </cols>
  <sheetData>
    <row r="1" spans="1:164" ht="265.5" customHeight="1">
      <c r="A1" t="s">
        <v>1007</v>
      </c>
      <c r="C1" s="60" t="s">
        <v>800</v>
      </c>
      <c r="D1" s="60" t="s">
        <v>801</v>
      </c>
      <c r="E1" s="61" t="s">
        <v>802</v>
      </c>
      <c r="F1" s="61" t="s">
        <v>803</v>
      </c>
      <c r="G1" s="62" t="s">
        <v>804</v>
      </c>
      <c r="H1" s="62" t="s">
        <v>805</v>
      </c>
      <c r="I1" s="63" t="s">
        <v>806</v>
      </c>
      <c r="J1" s="63" t="s">
        <v>807</v>
      </c>
      <c r="K1" s="64" t="s">
        <v>808</v>
      </c>
      <c r="L1" s="64" t="s">
        <v>809</v>
      </c>
      <c r="M1" s="65" t="s">
        <v>810</v>
      </c>
      <c r="N1" s="65" t="s">
        <v>811</v>
      </c>
      <c r="O1" s="65" t="s">
        <v>812</v>
      </c>
      <c r="P1" s="65" t="s">
        <v>813</v>
      </c>
      <c r="Q1" s="65" t="s">
        <v>814</v>
      </c>
      <c r="R1" s="65" t="s">
        <v>815</v>
      </c>
      <c r="S1" s="65" t="s">
        <v>816</v>
      </c>
      <c r="T1" s="65" t="s">
        <v>817</v>
      </c>
      <c r="U1" s="61" t="s">
        <v>818</v>
      </c>
      <c r="V1" s="61" t="s">
        <v>819</v>
      </c>
      <c r="W1" s="61" t="s">
        <v>820</v>
      </c>
      <c r="X1" s="61" t="s">
        <v>821</v>
      </c>
      <c r="Y1" s="61" t="s">
        <v>822</v>
      </c>
      <c r="Z1" s="61" t="s">
        <v>823</v>
      </c>
      <c r="AA1" s="61" t="s">
        <v>824</v>
      </c>
      <c r="AB1" s="61" t="s">
        <v>825</v>
      </c>
      <c r="AC1" s="61" t="s">
        <v>826</v>
      </c>
      <c r="AD1" s="61" t="s">
        <v>827</v>
      </c>
      <c r="AE1" s="61" t="s">
        <v>828</v>
      </c>
      <c r="AF1" s="61" t="s">
        <v>829</v>
      </c>
      <c r="AG1" s="62" t="s">
        <v>830</v>
      </c>
      <c r="AH1" s="62" t="s">
        <v>831</v>
      </c>
      <c r="AI1" s="62" t="s">
        <v>832</v>
      </c>
      <c r="AJ1" s="62" t="s">
        <v>833</v>
      </c>
      <c r="AK1" s="62" t="s">
        <v>834</v>
      </c>
      <c r="AL1" s="62" t="s">
        <v>835</v>
      </c>
      <c r="AM1" s="62" t="s">
        <v>836</v>
      </c>
      <c r="AN1" s="63" t="s">
        <v>837</v>
      </c>
      <c r="AO1" s="66" t="s">
        <v>838</v>
      </c>
      <c r="AP1" s="66" t="s">
        <v>839</v>
      </c>
      <c r="AQ1" s="66" t="s">
        <v>840</v>
      </c>
      <c r="AR1" s="66" t="s">
        <v>841</v>
      </c>
      <c r="AS1" s="66" t="s">
        <v>842</v>
      </c>
      <c r="AT1" s="66" t="s">
        <v>843</v>
      </c>
      <c r="AU1" s="64" t="s">
        <v>844</v>
      </c>
      <c r="AV1" s="64" t="s">
        <v>845</v>
      </c>
      <c r="AW1" s="64" t="s">
        <v>846</v>
      </c>
      <c r="AX1" s="64" t="s">
        <v>847</v>
      </c>
      <c r="AY1" s="64" t="s">
        <v>848</v>
      </c>
      <c r="AZ1" s="64" t="s">
        <v>849</v>
      </c>
      <c r="BA1" s="64" t="s">
        <v>850</v>
      </c>
      <c r="BB1" s="64" t="s">
        <v>851</v>
      </c>
      <c r="BC1" s="64" t="s">
        <v>852</v>
      </c>
      <c r="BD1" s="64" t="s">
        <v>853</v>
      </c>
      <c r="BE1" s="64" t="s">
        <v>854</v>
      </c>
      <c r="BF1" s="64" t="s">
        <v>855</v>
      </c>
      <c r="BG1" s="64" t="s">
        <v>856</v>
      </c>
      <c r="BH1" s="64" t="s">
        <v>857</v>
      </c>
      <c r="BI1" s="64" t="s">
        <v>858</v>
      </c>
      <c r="BJ1" s="64" t="s">
        <v>859</v>
      </c>
      <c r="BK1" s="64" t="s">
        <v>860</v>
      </c>
      <c r="BL1" s="64" t="s">
        <v>861</v>
      </c>
      <c r="BM1" s="64" t="s">
        <v>862</v>
      </c>
      <c r="BN1" s="64" t="s">
        <v>863</v>
      </c>
      <c r="BO1" s="63" t="s">
        <v>864</v>
      </c>
      <c r="BP1" s="67" t="s">
        <v>865</v>
      </c>
      <c r="BQ1" s="68" t="s">
        <v>866</v>
      </c>
      <c r="BR1" s="68" t="s">
        <v>867</v>
      </c>
      <c r="BS1" s="68" t="s">
        <v>868</v>
      </c>
      <c r="BT1" s="69" t="s">
        <v>869</v>
      </c>
      <c r="BU1" s="69" t="s">
        <v>870</v>
      </c>
      <c r="BV1" s="67" t="s">
        <v>871</v>
      </c>
      <c r="BW1" s="70" t="s">
        <v>872</v>
      </c>
      <c r="BX1" s="70" t="s">
        <v>873</v>
      </c>
      <c r="BY1" s="71" t="s">
        <v>874</v>
      </c>
      <c r="BZ1" s="71" t="s">
        <v>875</v>
      </c>
      <c r="CA1" s="71" t="s">
        <v>876</v>
      </c>
      <c r="CB1" s="71" t="s">
        <v>877</v>
      </c>
      <c r="CC1" s="71" t="s">
        <v>878</v>
      </c>
      <c r="CD1" s="71" t="s">
        <v>879</v>
      </c>
      <c r="CE1" s="71" t="s">
        <v>880</v>
      </c>
      <c r="CF1" s="71" t="s">
        <v>881</v>
      </c>
      <c r="CG1" s="71" t="s">
        <v>882</v>
      </c>
      <c r="CH1" s="71" t="s">
        <v>883</v>
      </c>
      <c r="CI1" s="71" t="s">
        <v>884</v>
      </c>
      <c r="CJ1" s="71" t="s">
        <v>885</v>
      </c>
      <c r="CK1" s="72" t="s">
        <v>886</v>
      </c>
      <c r="CL1" s="72" t="s">
        <v>887</v>
      </c>
      <c r="CM1" s="72" t="s">
        <v>888</v>
      </c>
      <c r="CN1" s="72" t="s">
        <v>889</v>
      </c>
      <c r="CO1" s="72" t="s">
        <v>890</v>
      </c>
      <c r="CP1" s="72" t="s">
        <v>891</v>
      </c>
      <c r="CQ1" s="72" t="s">
        <v>892</v>
      </c>
      <c r="CR1" s="72" t="s">
        <v>893</v>
      </c>
      <c r="CS1" s="72" t="s">
        <v>894</v>
      </c>
      <c r="CT1" s="72" t="s">
        <v>895</v>
      </c>
      <c r="CU1" s="72" t="s">
        <v>896</v>
      </c>
      <c r="CV1" s="72" t="s">
        <v>897</v>
      </c>
      <c r="CW1" s="72" t="s">
        <v>898</v>
      </c>
      <c r="CX1" s="72" t="s">
        <v>899</v>
      </c>
      <c r="CY1" s="72" t="s">
        <v>900</v>
      </c>
      <c r="CZ1" s="72" t="s">
        <v>901</v>
      </c>
      <c r="DA1" s="72" t="s">
        <v>902</v>
      </c>
      <c r="DB1" s="72" t="s">
        <v>903</v>
      </c>
      <c r="DC1" s="72" t="s">
        <v>904</v>
      </c>
      <c r="DD1" s="72" t="s">
        <v>905</v>
      </c>
      <c r="DE1" s="72" t="s">
        <v>906</v>
      </c>
      <c r="DF1" s="72" t="s">
        <v>907</v>
      </c>
      <c r="DG1" s="72" t="s">
        <v>908</v>
      </c>
      <c r="DH1" s="72" t="s">
        <v>909</v>
      </c>
      <c r="DI1" s="73" t="s">
        <v>910</v>
      </c>
      <c r="DJ1" s="73" t="s">
        <v>911</v>
      </c>
      <c r="DK1" s="73" t="s">
        <v>912</v>
      </c>
      <c r="DL1" s="73" t="s">
        <v>913</v>
      </c>
      <c r="DM1" s="73" t="s">
        <v>914</v>
      </c>
      <c r="DN1" s="73" t="s">
        <v>915</v>
      </c>
      <c r="DO1" s="73" t="s">
        <v>916</v>
      </c>
      <c r="DP1" s="73" t="s">
        <v>917</v>
      </c>
      <c r="DQ1" s="73" t="s">
        <v>918</v>
      </c>
      <c r="DR1" s="73" t="s">
        <v>919</v>
      </c>
      <c r="DS1" s="73" t="s">
        <v>920</v>
      </c>
      <c r="DT1" s="73" t="s">
        <v>921</v>
      </c>
      <c r="DU1" s="74" t="s">
        <v>922</v>
      </c>
      <c r="DV1" s="75" t="s">
        <v>923</v>
      </c>
      <c r="DW1" s="75" t="s">
        <v>924</v>
      </c>
      <c r="DX1" s="63" t="s">
        <v>925</v>
      </c>
      <c r="DY1" s="76" t="s">
        <v>926</v>
      </c>
      <c r="DZ1" s="76" t="s">
        <v>927</v>
      </c>
      <c r="EA1" s="65" t="s">
        <v>928</v>
      </c>
      <c r="EB1" s="64" t="s">
        <v>929</v>
      </c>
      <c r="EC1" s="64" t="s">
        <v>930</v>
      </c>
      <c r="ED1" s="64" t="s">
        <v>931</v>
      </c>
      <c r="EE1" s="64" t="s">
        <v>932</v>
      </c>
      <c r="EF1" s="60" t="s">
        <v>933</v>
      </c>
      <c r="EG1" s="65" t="s">
        <v>934</v>
      </c>
      <c r="EH1" s="65" t="s">
        <v>935</v>
      </c>
      <c r="EI1" s="65" t="s">
        <v>936</v>
      </c>
      <c r="EJ1" s="62" t="s">
        <v>937</v>
      </c>
      <c r="EK1" s="77" t="s">
        <v>938</v>
      </c>
      <c r="EL1" s="77" t="s">
        <v>939</v>
      </c>
      <c r="EM1" s="77" t="s">
        <v>940</v>
      </c>
      <c r="EN1" s="77" t="s">
        <v>941</v>
      </c>
      <c r="EO1" s="77" t="s">
        <v>942</v>
      </c>
      <c r="EP1" s="77" t="s">
        <v>943</v>
      </c>
      <c r="EQ1" s="77" t="s">
        <v>944</v>
      </c>
      <c r="ER1" s="77" t="s">
        <v>945</v>
      </c>
      <c r="ES1" s="77" t="s">
        <v>946</v>
      </c>
      <c r="ET1" s="77" t="s">
        <v>947</v>
      </c>
      <c r="EU1" s="77" t="s">
        <v>948</v>
      </c>
      <c r="EV1" s="77" t="s">
        <v>949</v>
      </c>
      <c r="EW1" s="61" t="s">
        <v>950</v>
      </c>
      <c r="EX1" s="61" t="s">
        <v>951</v>
      </c>
      <c r="EY1" s="61" t="s">
        <v>952</v>
      </c>
      <c r="EZ1" s="61" t="s">
        <v>953</v>
      </c>
      <c r="FA1" s="61" t="s">
        <v>954</v>
      </c>
      <c r="FB1" s="61" t="s">
        <v>955</v>
      </c>
      <c r="FC1" s="61" t="s">
        <v>956</v>
      </c>
      <c r="FD1" s="61" t="s">
        <v>957</v>
      </c>
      <c r="FE1" s="62" t="s">
        <v>958</v>
      </c>
      <c r="FF1" s="63" t="s">
        <v>959</v>
      </c>
      <c r="FG1" s="63" t="s">
        <v>960</v>
      </c>
      <c r="FH1" s="1" t="s">
        <v>551</v>
      </c>
    </row>
    <row r="2" spans="1:164">
      <c r="A2" s="33" t="s">
        <v>554</v>
      </c>
      <c r="B2" s="34" t="s">
        <v>361</v>
      </c>
      <c r="C2" s="11" t="s">
        <v>964</v>
      </c>
      <c r="D2" s="11" t="s">
        <v>964</v>
      </c>
      <c r="E2" s="11">
        <v>0.15920398009950248</v>
      </c>
      <c r="F2" s="11">
        <v>0.12935323383084577</v>
      </c>
      <c r="G2" s="11" t="s">
        <v>964</v>
      </c>
      <c r="H2" s="11" t="s">
        <v>964</v>
      </c>
      <c r="I2" s="11">
        <v>0.13432835820895522</v>
      </c>
      <c r="J2" s="11">
        <v>5.9701492537313432E-2</v>
      </c>
      <c r="K2" s="11" t="s">
        <v>964</v>
      </c>
      <c r="L2" s="11" t="s">
        <v>964</v>
      </c>
      <c r="M2" s="11" t="s">
        <v>964</v>
      </c>
      <c r="N2" s="11"/>
      <c r="O2" s="11"/>
      <c r="P2" s="11"/>
      <c r="Q2" s="11" t="s">
        <v>964</v>
      </c>
      <c r="R2" s="11" t="s">
        <v>964</v>
      </c>
      <c r="S2" s="11" t="s">
        <v>964</v>
      </c>
      <c r="T2" s="11">
        <v>5.4726368159203981E-2</v>
      </c>
      <c r="U2" s="11">
        <v>8.45771144278607E-2</v>
      </c>
      <c r="V2" s="11"/>
      <c r="W2" s="11" t="s">
        <v>964</v>
      </c>
      <c r="X2" s="11"/>
      <c r="Y2" s="11" t="s">
        <v>964</v>
      </c>
      <c r="Z2" s="11"/>
      <c r="AA2" s="11" t="s">
        <v>964</v>
      </c>
      <c r="AB2" s="11" t="s">
        <v>964</v>
      </c>
      <c r="AC2" s="11" t="s">
        <v>964</v>
      </c>
      <c r="AD2" s="11"/>
      <c r="AE2" s="11" t="s">
        <v>964</v>
      </c>
      <c r="AF2" s="11" t="s">
        <v>964</v>
      </c>
      <c r="AG2" s="11" t="s">
        <v>964</v>
      </c>
      <c r="AH2" s="11" t="s">
        <v>964</v>
      </c>
      <c r="AI2" s="11" t="s">
        <v>964</v>
      </c>
      <c r="AJ2" s="11" t="s">
        <v>964</v>
      </c>
      <c r="AK2" s="11" t="s">
        <v>964</v>
      </c>
      <c r="AL2" s="11" t="s">
        <v>964</v>
      </c>
      <c r="AM2" s="11" t="s">
        <v>964</v>
      </c>
      <c r="AN2" s="11"/>
      <c r="AO2" s="11" t="s">
        <v>964</v>
      </c>
      <c r="AP2" s="11" t="s">
        <v>964</v>
      </c>
      <c r="AQ2" s="11" t="s">
        <v>964</v>
      </c>
      <c r="AR2" s="11" t="s">
        <v>964</v>
      </c>
      <c r="AS2" s="11" t="s">
        <v>964</v>
      </c>
      <c r="AT2" s="11" t="s">
        <v>964</v>
      </c>
      <c r="AU2" s="11"/>
      <c r="AV2" s="11" t="s">
        <v>964</v>
      </c>
      <c r="AW2" s="11" t="s">
        <v>964</v>
      </c>
      <c r="AX2" s="11" t="s">
        <v>964</v>
      </c>
      <c r="AY2" s="11" t="s">
        <v>964</v>
      </c>
      <c r="AZ2" s="11"/>
      <c r="BA2" s="11" t="s">
        <v>964</v>
      </c>
      <c r="BB2" s="11" t="s">
        <v>964</v>
      </c>
      <c r="BC2" s="11" t="s">
        <v>964</v>
      </c>
      <c r="BD2" s="11" t="s">
        <v>964</v>
      </c>
      <c r="BE2" s="11" t="s">
        <v>964</v>
      </c>
      <c r="BF2" s="11"/>
      <c r="BG2" s="11" t="s">
        <v>964</v>
      </c>
      <c r="BH2" s="11" t="s">
        <v>964</v>
      </c>
      <c r="BI2" s="11" t="s">
        <v>964</v>
      </c>
      <c r="BJ2" s="11">
        <v>8.45771144278607E-2</v>
      </c>
      <c r="BK2" s="11" t="s">
        <v>964</v>
      </c>
      <c r="BL2" s="11" t="s">
        <v>964</v>
      </c>
      <c r="BM2" s="11"/>
      <c r="BN2" s="11">
        <v>3.482587064676617E-2</v>
      </c>
      <c r="BO2" s="11" t="s">
        <v>964</v>
      </c>
      <c r="BP2" s="11" t="s">
        <v>964</v>
      </c>
      <c r="BQ2" s="11" t="s">
        <v>964</v>
      </c>
      <c r="BR2" s="11" t="s">
        <v>964</v>
      </c>
      <c r="BS2" s="11" t="s">
        <v>964</v>
      </c>
      <c r="BT2" s="11" t="s">
        <v>964</v>
      </c>
      <c r="BU2" s="11" t="s">
        <v>964</v>
      </c>
      <c r="BV2" s="11" t="s">
        <v>964</v>
      </c>
      <c r="BW2" s="11" t="s">
        <v>964</v>
      </c>
      <c r="BX2" s="11" t="s">
        <v>964</v>
      </c>
      <c r="BY2" s="11" t="s">
        <v>964</v>
      </c>
      <c r="BZ2" s="11" t="s">
        <v>964</v>
      </c>
      <c r="CA2" s="11" t="s">
        <v>964</v>
      </c>
      <c r="CB2" s="11" t="s">
        <v>964</v>
      </c>
      <c r="CC2" s="11" t="s">
        <v>964</v>
      </c>
      <c r="CD2" s="11" t="s">
        <v>964</v>
      </c>
      <c r="CE2" s="11" t="s">
        <v>964</v>
      </c>
      <c r="CF2" s="11" t="s">
        <v>964</v>
      </c>
      <c r="CG2" s="11" t="s">
        <v>964</v>
      </c>
      <c r="CH2" s="11" t="s">
        <v>964</v>
      </c>
      <c r="CI2" s="11" t="s">
        <v>964</v>
      </c>
      <c r="CJ2" s="11" t="s">
        <v>964</v>
      </c>
      <c r="CK2" s="11" t="s">
        <v>964</v>
      </c>
      <c r="CL2" s="11" t="s">
        <v>964</v>
      </c>
      <c r="CM2" s="11" t="s">
        <v>964</v>
      </c>
      <c r="CN2" s="11" t="s">
        <v>964</v>
      </c>
      <c r="CO2" s="11" t="s">
        <v>964</v>
      </c>
      <c r="CP2" s="11" t="s">
        <v>964</v>
      </c>
      <c r="CQ2" s="11" t="s">
        <v>964</v>
      </c>
      <c r="CR2" s="11" t="s">
        <v>964</v>
      </c>
      <c r="CS2" s="11" t="s">
        <v>964</v>
      </c>
      <c r="CT2" s="11" t="s">
        <v>964</v>
      </c>
      <c r="CU2" s="11" t="s">
        <v>964</v>
      </c>
      <c r="CV2" s="11" t="s">
        <v>964</v>
      </c>
      <c r="CW2" s="11" t="s">
        <v>964</v>
      </c>
      <c r="CX2" s="11" t="s">
        <v>964</v>
      </c>
      <c r="CY2" s="11" t="s">
        <v>964</v>
      </c>
      <c r="CZ2" s="11" t="s">
        <v>964</v>
      </c>
      <c r="DA2" s="11" t="s">
        <v>964</v>
      </c>
      <c r="DB2" s="11" t="s">
        <v>964</v>
      </c>
      <c r="DC2" s="11" t="s">
        <v>964</v>
      </c>
      <c r="DD2" s="11" t="s">
        <v>964</v>
      </c>
      <c r="DE2" s="11" t="s">
        <v>964</v>
      </c>
      <c r="DF2" s="11" t="s">
        <v>964</v>
      </c>
      <c r="DG2" s="11" t="s">
        <v>964</v>
      </c>
      <c r="DH2" s="11" t="s">
        <v>964</v>
      </c>
      <c r="DI2" s="11" t="s">
        <v>964</v>
      </c>
      <c r="DJ2" s="11" t="s">
        <v>964</v>
      </c>
      <c r="DK2" s="11" t="s">
        <v>964</v>
      </c>
      <c r="DL2" s="11" t="s">
        <v>964</v>
      </c>
      <c r="DM2" s="11" t="s">
        <v>964</v>
      </c>
      <c r="DN2" s="11" t="s">
        <v>964</v>
      </c>
      <c r="DO2" s="11" t="s">
        <v>964</v>
      </c>
      <c r="DP2" s="11" t="s">
        <v>964</v>
      </c>
      <c r="DQ2" s="11" t="s">
        <v>964</v>
      </c>
      <c r="DR2" s="11" t="s">
        <v>964</v>
      </c>
      <c r="DS2" s="11" t="s">
        <v>964</v>
      </c>
      <c r="DT2" s="11" t="s">
        <v>964</v>
      </c>
      <c r="DU2" s="11" t="s">
        <v>964</v>
      </c>
      <c r="DV2" s="11" t="s">
        <v>964</v>
      </c>
      <c r="DW2" s="11" t="s">
        <v>964</v>
      </c>
      <c r="DX2" s="11" t="s">
        <v>964</v>
      </c>
      <c r="DY2" s="11" t="s">
        <v>964</v>
      </c>
      <c r="DZ2" s="11" t="s">
        <v>964</v>
      </c>
      <c r="EA2" s="11" t="s">
        <v>964</v>
      </c>
      <c r="EB2" s="11" t="s">
        <v>964</v>
      </c>
      <c r="EC2" s="11"/>
      <c r="ED2" s="11"/>
      <c r="EE2" s="11" t="s">
        <v>964</v>
      </c>
      <c r="EF2" s="11" t="s">
        <v>964</v>
      </c>
      <c r="EG2" s="11" t="s">
        <v>964</v>
      </c>
      <c r="EH2" s="11" t="s">
        <v>964</v>
      </c>
      <c r="EI2" s="11" t="s">
        <v>964</v>
      </c>
      <c r="EJ2" s="11" t="s">
        <v>964</v>
      </c>
      <c r="EK2" s="11" t="s">
        <v>964</v>
      </c>
      <c r="EL2" s="11" t="s">
        <v>964</v>
      </c>
      <c r="EM2" s="11" t="s">
        <v>964</v>
      </c>
      <c r="EN2" s="11" t="s">
        <v>964</v>
      </c>
      <c r="EO2" s="11" t="s">
        <v>964</v>
      </c>
      <c r="EP2" s="11" t="s">
        <v>964</v>
      </c>
      <c r="EQ2" s="11">
        <v>5.4726368159203981E-2</v>
      </c>
      <c r="ER2" s="11">
        <v>4.4776119402985072E-2</v>
      </c>
      <c r="ES2" s="11" t="s">
        <v>964</v>
      </c>
      <c r="ET2" s="11" t="s">
        <v>964</v>
      </c>
      <c r="EU2" s="11" t="s">
        <v>964</v>
      </c>
      <c r="EV2" s="11" t="s">
        <v>964</v>
      </c>
      <c r="EW2" s="11"/>
      <c r="EX2" s="11">
        <v>7.4626865671641798E-2</v>
      </c>
      <c r="EY2" s="11"/>
      <c r="EZ2" s="11">
        <v>3.9800995024875621E-2</v>
      </c>
      <c r="FA2" s="11"/>
      <c r="FB2" s="11">
        <v>4.4776119402985072E-2</v>
      </c>
      <c r="FC2" s="11"/>
      <c r="FD2" s="11" t="s">
        <v>964</v>
      </c>
      <c r="FE2" s="11"/>
      <c r="FF2" s="11" t="s">
        <v>964</v>
      </c>
      <c r="FG2" s="11" t="s">
        <v>964</v>
      </c>
    </row>
    <row r="3" spans="1:164">
      <c r="A3" s="33" t="s">
        <v>554</v>
      </c>
      <c r="B3" s="34" t="s">
        <v>382</v>
      </c>
      <c r="C3" s="11" t="s">
        <v>964</v>
      </c>
      <c r="D3" s="11" t="s">
        <v>964</v>
      </c>
      <c r="E3" s="11">
        <v>0.14957264957264957</v>
      </c>
      <c r="F3" s="11">
        <v>0.11965811965811966</v>
      </c>
      <c r="G3" s="11" t="s">
        <v>964</v>
      </c>
      <c r="H3" s="11" t="s">
        <v>964</v>
      </c>
      <c r="I3" s="11">
        <v>8.9743589743589744E-2</v>
      </c>
      <c r="J3" s="11">
        <v>5.5555555555555552E-2</v>
      </c>
      <c r="K3" s="11" t="s">
        <v>964</v>
      </c>
      <c r="L3" s="11" t="s">
        <v>964</v>
      </c>
      <c r="M3" s="11" t="s">
        <v>964</v>
      </c>
      <c r="N3" s="11"/>
      <c r="O3" s="11"/>
      <c r="P3" s="11"/>
      <c r="Q3" s="11" t="s">
        <v>964</v>
      </c>
      <c r="R3" s="11" t="s">
        <v>964</v>
      </c>
      <c r="S3" s="11" t="s">
        <v>964</v>
      </c>
      <c r="T3" s="11">
        <v>2.1367521367521364E-2</v>
      </c>
      <c r="U3" s="11">
        <v>9.8290598290598288E-2</v>
      </c>
      <c r="V3" s="11"/>
      <c r="W3" s="11" t="s">
        <v>964</v>
      </c>
      <c r="X3" s="11"/>
      <c r="Y3" s="11" t="s">
        <v>964</v>
      </c>
      <c r="Z3" s="11"/>
      <c r="AA3" s="11" t="s">
        <v>964</v>
      </c>
      <c r="AB3" s="11" t="s">
        <v>964</v>
      </c>
      <c r="AC3" s="11" t="s">
        <v>964</v>
      </c>
      <c r="AD3" s="11"/>
      <c r="AE3" s="11" t="s">
        <v>964</v>
      </c>
      <c r="AF3" s="11" t="s">
        <v>964</v>
      </c>
      <c r="AG3" s="11">
        <v>1.7094017094017092E-2</v>
      </c>
      <c r="AH3" s="11">
        <v>5.1282051282051287E-2</v>
      </c>
      <c r="AI3" s="11">
        <v>6.4102564102564111E-2</v>
      </c>
      <c r="AJ3" s="11">
        <v>4.2735042735042729E-2</v>
      </c>
      <c r="AK3" s="11">
        <v>6.8376068376068369E-2</v>
      </c>
      <c r="AL3" s="11" t="s">
        <v>964</v>
      </c>
      <c r="AM3" s="11" t="s">
        <v>964</v>
      </c>
      <c r="AN3" s="11"/>
      <c r="AO3" s="11" t="s">
        <v>964</v>
      </c>
      <c r="AP3" s="11" t="s">
        <v>964</v>
      </c>
      <c r="AQ3" s="11" t="s">
        <v>964</v>
      </c>
      <c r="AR3" s="11" t="s">
        <v>964</v>
      </c>
      <c r="AS3" s="11" t="s">
        <v>964</v>
      </c>
      <c r="AT3" s="11" t="s">
        <v>964</v>
      </c>
      <c r="AU3" s="11"/>
      <c r="AV3" s="11" t="s">
        <v>964</v>
      </c>
      <c r="AW3" s="11" t="s">
        <v>964</v>
      </c>
      <c r="AX3" s="11" t="s">
        <v>964</v>
      </c>
      <c r="AY3" s="11" t="s">
        <v>964</v>
      </c>
      <c r="AZ3" s="11"/>
      <c r="BA3" s="11" t="s">
        <v>964</v>
      </c>
      <c r="BB3" s="11" t="s">
        <v>964</v>
      </c>
      <c r="BC3" s="11" t="s">
        <v>964</v>
      </c>
      <c r="BD3" s="11">
        <v>0.12393162393162394</v>
      </c>
      <c r="BE3" s="11" t="s">
        <v>964</v>
      </c>
      <c r="BF3" s="11"/>
      <c r="BG3" s="11" t="s">
        <v>964</v>
      </c>
      <c r="BH3" s="11" t="s">
        <v>964</v>
      </c>
      <c r="BI3" s="11" t="s">
        <v>964</v>
      </c>
      <c r="BJ3" s="11" t="s">
        <v>964</v>
      </c>
      <c r="BK3" s="11" t="s">
        <v>964</v>
      </c>
      <c r="BL3" s="11" t="s">
        <v>964</v>
      </c>
      <c r="BM3" s="11"/>
      <c r="BN3" s="11" t="s">
        <v>964</v>
      </c>
      <c r="BO3" s="11" t="s">
        <v>964</v>
      </c>
      <c r="BP3" s="11" t="s">
        <v>964</v>
      </c>
      <c r="BQ3" s="11" t="s">
        <v>964</v>
      </c>
      <c r="BR3" s="11" t="s">
        <v>964</v>
      </c>
      <c r="BS3" s="11" t="s">
        <v>964</v>
      </c>
      <c r="BT3" s="11" t="s">
        <v>964</v>
      </c>
      <c r="BU3" s="11" t="s">
        <v>964</v>
      </c>
      <c r="BV3" s="11" t="s">
        <v>964</v>
      </c>
      <c r="BW3" s="11" t="s">
        <v>964</v>
      </c>
      <c r="BX3" s="11" t="s">
        <v>964</v>
      </c>
      <c r="BY3" s="11" t="s">
        <v>964</v>
      </c>
      <c r="BZ3" s="11" t="s">
        <v>964</v>
      </c>
      <c r="CA3" s="11" t="s">
        <v>964</v>
      </c>
      <c r="CB3" s="11" t="s">
        <v>964</v>
      </c>
      <c r="CC3" s="11" t="s">
        <v>964</v>
      </c>
      <c r="CD3" s="11" t="s">
        <v>964</v>
      </c>
      <c r="CE3" s="11" t="s">
        <v>964</v>
      </c>
      <c r="CF3" s="11" t="s">
        <v>964</v>
      </c>
      <c r="CG3" s="11" t="s">
        <v>964</v>
      </c>
      <c r="CH3" s="11" t="s">
        <v>964</v>
      </c>
      <c r="CI3" s="11" t="s">
        <v>964</v>
      </c>
      <c r="CJ3" s="11" t="s">
        <v>964</v>
      </c>
      <c r="CK3" s="11" t="s">
        <v>964</v>
      </c>
      <c r="CL3" s="11" t="s">
        <v>964</v>
      </c>
      <c r="CM3" s="11" t="s">
        <v>964</v>
      </c>
      <c r="CN3" s="11" t="s">
        <v>964</v>
      </c>
      <c r="CO3" s="11" t="s">
        <v>964</v>
      </c>
      <c r="CP3" s="11" t="s">
        <v>964</v>
      </c>
      <c r="CQ3" s="11" t="s">
        <v>964</v>
      </c>
      <c r="CR3" s="11" t="s">
        <v>964</v>
      </c>
      <c r="CS3" s="11" t="s">
        <v>964</v>
      </c>
      <c r="CT3" s="11" t="s">
        <v>964</v>
      </c>
      <c r="CU3" s="11" t="s">
        <v>964</v>
      </c>
      <c r="CV3" s="11" t="s">
        <v>964</v>
      </c>
      <c r="CW3" s="11" t="s">
        <v>964</v>
      </c>
      <c r="CX3" s="11" t="s">
        <v>964</v>
      </c>
      <c r="CY3" s="11" t="s">
        <v>964</v>
      </c>
      <c r="CZ3" s="11" t="s">
        <v>964</v>
      </c>
      <c r="DA3" s="11" t="s">
        <v>964</v>
      </c>
      <c r="DB3" s="11" t="s">
        <v>964</v>
      </c>
      <c r="DC3" s="11" t="s">
        <v>964</v>
      </c>
      <c r="DD3" s="11" t="s">
        <v>964</v>
      </c>
      <c r="DE3" s="11" t="s">
        <v>964</v>
      </c>
      <c r="DF3" s="11" t="s">
        <v>964</v>
      </c>
      <c r="DG3" s="11" t="s">
        <v>964</v>
      </c>
      <c r="DH3" s="11" t="s">
        <v>964</v>
      </c>
      <c r="DI3" s="11" t="s">
        <v>964</v>
      </c>
      <c r="DJ3" s="11" t="s">
        <v>964</v>
      </c>
      <c r="DK3" s="11" t="s">
        <v>964</v>
      </c>
      <c r="DL3" s="11" t="s">
        <v>964</v>
      </c>
      <c r="DM3" s="11" t="s">
        <v>964</v>
      </c>
      <c r="DN3" s="11" t="s">
        <v>964</v>
      </c>
      <c r="DO3" s="11" t="s">
        <v>964</v>
      </c>
      <c r="DP3" s="11" t="s">
        <v>964</v>
      </c>
      <c r="DQ3" s="11" t="s">
        <v>964</v>
      </c>
      <c r="DR3" s="11" t="s">
        <v>964</v>
      </c>
      <c r="DS3" s="11" t="s">
        <v>964</v>
      </c>
      <c r="DT3" s="11" t="s">
        <v>964</v>
      </c>
      <c r="DU3" s="11" t="s">
        <v>964</v>
      </c>
      <c r="DV3" s="11" t="s">
        <v>964</v>
      </c>
      <c r="DW3" s="11" t="s">
        <v>964</v>
      </c>
      <c r="DX3" s="11" t="s">
        <v>964</v>
      </c>
      <c r="DY3" s="11" t="s">
        <v>964</v>
      </c>
      <c r="DZ3" s="11" t="s">
        <v>964</v>
      </c>
      <c r="EA3" s="11" t="s">
        <v>964</v>
      </c>
      <c r="EB3" s="11" t="s">
        <v>964</v>
      </c>
      <c r="EC3" s="11"/>
      <c r="ED3" s="11"/>
      <c r="EE3" s="11" t="s">
        <v>964</v>
      </c>
      <c r="EF3" s="11" t="s">
        <v>964</v>
      </c>
      <c r="EG3" s="11" t="s">
        <v>964</v>
      </c>
      <c r="EH3" s="11" t="s">
        <v>964</v>
      </c>
      <c r="EI3" s="11" t="s">
        <v>964</v>
      </c>
      <c r="EJ3" s="11" t="s">
        <v>964</v>
      </c>
      <c r="EK3" s="11" t="s">
        <v>964</v>
      </c>
      <c r="EL3" s="11" t="s">
        <v>964</v>
      </c>
      <c r="EM3" s="11" t="s">
        <v>964</v>
      </c>
      <c r="EN3" s="11" t="s">
        <v>964</v>
      </c>
      <c r="EO3" s="11" t="s">
        <v>964</v>
      </c>
      <c r="EP3" s="11" t="s">
        <v>964</v>
      </c>
      <c r="EQ3" s="11">
        <v>5.9829059829059832E-2</v>
      </c>
      <c r="ER3" s="11">
        <v>3.8461538461538464E-2</v>
      </c>
      <c r="ES3" s="11" t="s">
        <v>964</v>
      </c>
      <c r="ET3" s="11" t="s">
        <v>964</v>
      </c>
      <c r="EU3" s="11" t="s">
        <v>964</v>
      </c>
      <c r="EV3" s="11" t="s">
        <v>964</v>
      </c>
      <c r="EW3" s="11"/>
      <c r="EX3" s="11" t="s">
        <v>964</v>
      </c>
      <c r="EY3" s="11"/>
      <c r="EZ3" s="11" t="s">
        <v>964</v>
      </c>
      <c r="FA3" s="11"/>
      <c r="FB3" s="11" t="s">
        <v>964</v>
      </c>
      <c r="FC3" s="11"/>
      <c r="FD3" s="11" t="s">
        <v>964</v>
      </c>
      <c r="FE3" s="11"/>
      <c r="FF3" s="11" t="s">
        <v>964</v>
      </c>
      <c r="FG3" s="11" t="s">
        <v>964</v>
      </c>
    </row>
    <row r="4" spans="1:164">
      <c r="A4" s="33" t="s">
        <v>554</v>
      </c>
      <c r="B4" s="34" t="s">
        <v>362</v>
      </c>
      <c r="C4" s="11">
        <v>0.140625</v>
      </c>
      <c r="D4" s="11">
        <v>8.3333333333333329E-2</v>
      </c>
      <c r="E4" s="11" t="s">
        <v>964</v>
      </c>
      <c r="F4" s="11" t="s">
        <v>964</v>
      </c>
      <c r="G4" s="11">
        <v>9.375E-2</v>
      </c>
      <c r="H4" s="11">
        <v>5.7291666666666664E-2</v>
      </c>
      <c r="I4" s="11" t="s">
        <v>964</v>
      </c>
      <c r="J4" s="11" t="s">
        <v>964</v>
      </c>
      <c r="K4" s="11" t="s">
        <v>964</v>
      </c>
      <c r="L4" s="11" t="s">
        <v>964</v>
      </c>
      <c r="M4" s="11" t="s">
        <v>964</v>
      </c>
      <c r="N4" s="11" t="s">
        <v>964</v>
      </c>
      <c r="O4" s="11">
        <v>4.1666666666666664E-2</v>
      </c>
      <c r="P4" s="11" t="s">
        <v>964</v>
      </c>
      <c r="Q4" s="11" t="s">
        <v>964</v>
      </c>
      <c r="R4" s="11" t="s">
        <v>964</v>
      </c>
      <c r="S4" s="11" t="s">
        <v>964</v>
      </c>
      <c r="T4" s="11">
        <v>2.0833333333333332E-2</v>
      </c>
      <c r="U4" s="11">
        <v>0.125</v>
      </c>
      <c r="V4" s="11">
        <v>5.7291666666666664E-2</v>
      </c>
      <c r="W4" s="11" t="s">
        <v>964</v>
      </c>
      <c r="X4" s="11" t="s">
        <v>964</v>
      </c>
      <c r="Y4" s="11" t="s">
        <v>964</v>
      </c>
      <c r="Z4" s="11" t="s">
        <v>964</v>
      </c>
      <c r="AA4" s="11" t="s">
        <v>964</v>
      </c>
      <c r="AB4" s="11" t="s">
        <v>964</v>
      </c>
      <c r="AC4" s="11" t="s">
        <v>964</v>
      </c>
      <c r="AD4" s="11" t="s">
        <v>964</v>
      </c>
      <c r="AE4" s="11" t="s">
        <v>964</v>
      </c>
      <c r="AF4" s="11" t="s">
        <v>964</v>
      </c>
      <c r="AG4" s="11" t="s">
        <v>964</v>
      </c>
      <c r="AH4" s="11" t="s">
        <v>964</v>
      </c>
      <c r="AI4" s="11" t="s">
        <v>964</v>
      </c>
      <c r="AJ4" s="11" t="s">
        <v>964</v>
      </c>
      <c r="AK4" s="11" t="s">
        <v>964</v>
      </c>
      <c r="AL4" s="11" t="s">
        <v>964</v>
      </c>
      <c r="AM4" s="11" t="s">
        <v>964</v>
      </c>
      <c r="AN4" s="11" t="s">
        <v>964</v>
      </c>
      <c r="AO4" s="11" t="s">
        <v>964</v>
      </c>
      <c r="AP4" s="11" t="s">
        <v>964</v>
      </c>
      <c r="AQ4" s="11" t="s">
        <v>964</v>
      </c>
      <c r="AR4" s="11" t="s">
        <v>964</v>
      </c>
      <c r="AS4" s="11" t="s">
        <v>964</v>
      </c>
      <c r="AT4" s="11" t="s">
        <v>964</v>
      </c>
      <c r="AU4" s="11" t="s">
        <v>964</v>
      </c>
      <c r="AV4" s="11">
        <v>0.109375</v>
      </c>
      <c r="AW4" s="11" t="s">
        <v>964</v>
      </c>
      <c r="AX4" s="11" t="s">
        <v>964</v>
      </c>
      <c r="AY4" s="11" t="s">
        <v>964</v>
      </c>
      <c r="AZ4" s="11" t="s">
        <v>964</v>
      </c>
      <c r="BA4" s="11" t="s">
        <v>964</v>
      </c>
      <c r="BB4" s="11" t="s">
        <v>964</v>
      </c>
      <c r="BC4" s="11" t="s">
        <v>964</v>
      </c>
      <c r="BD4" s="11" t="s">
        <v>964</v>
      </c>
      <c r="BE4" s="11" t="s">
        <v>964</v>
      </c>
      <c r="BF4" s="11"/>
      <c r="BG4" s="11" t="s">
        <v>964</v>
      </c>
      <c r="BH4" s="11" t="s">
        <v>964</v>
      </c>
      <c r="BI4" s="11" t="s">
        <v>964</v>
      </c>
      <c r="BJ4" s="11" t="s">
        <v>964</v>
      </c>
      <c r="BK4" s="11" t="s">
        <v>964</v>
      </c>
      <c r="BL4" s="11" t="s">
        <v>964</v>
      </c>
      <c r="BM4" s="11" t="s">
        <v>964</v>
      </c>
      <c r="BN4" s="11">
        <v>3.6458333333333336E-2</v>
      </c>
      <c r="BO4" s="11" t="s">
        <v>964</v>
      </c>
      <c r="BP4" s="11" t="s">
        <v>964</v>
      </c>
      <c r="BQ4" s="11" t="s">
        <v>964</v>
      </c>
      <c r="BR4" s="11" t="s">
        <v>964</v>
      </c>
      <c r="BS4" s="11" t="s">
        <v>964</v>
      </c>
      <c r="BT4" s="11" t="s">
        <v>964</v>
      </c>
      <c r="BU4" s="11" t="s">
        <v>964</v>
      </c>
      <c r="BV4" s="11" t="s">
        <v>964</v>
      </c>
      <c r="BW4" s="11" t="s">
        <v>964</v>
      </c>
      <c r="BX4" s="11" t="s">
        <v>964</v>
      </c>
      <c r="BY4" s="11" t="s">
        <v>964</v>
      </c>
      <c r="BZ4" s="11" t="s">
        <v>964</v>
      </c>
      <c r="CA4" s="11" t="s">
        <v>964</v>
      </c>
      <c r="CB4" s="11" t="s">
        <v>964</v>
      </c>
      <c r="CC4" s="11" t="s">
        <v>964</v>
      </c>
      <c r="CD4" s="11" t="s">
        <v>964</v>
      </c>
      <c r="CE4" s="11" t="s">
        <v>964</v>
      </c>
      <c r="CF4" s="11" t="s">
        <v>964</v>
      </c>
      <c r="CG4" s="11" t="s">
        <v>964</v>
      </c>
      <c r="CH4" s="11" t="s">
        <v>964</v>
      </c>
      <c r="CI4" s="11" t="s">
        <v>964</v>
      </c>
      <c r="CJ4" s="11" t="s">
        <v>964</v>
      </c>
      <c r="CK4" s="11" t="s">
        <v>964</v>
      </c>
      <c r="CL4" s="11" t="s">
        <v>964</v>
      </c>
      <c r="CM4" s="11" t="s">
        <v>964</v>
      </c>
      <c r="CN4" s="11" t="s">
        <v>964</v>
      </c>
      <c r="CO4" s="11" t="s">
        <v>964</v>
      </c>
      <c r="CP4" s="11" t="s">
        <v>964</v>
      </c>
      <c r="CQ4" s="11" t="s">
        <v>964</v>
      </c>
      <c r="CR4" s="11" t="s">
        <v>964</v>
      </c>
      <c r="CS4" s="11" t="s">
        <v>964</v>
      </c>
      <c r="CT4" s="11" t="s">
        <v>964</v>
      </c>
      <c r="CU4" s="11" t="s">
        <v>964</v>
      </c>
      <c r="CV4" s="11" t="s">
        <v>964</v>
      </c>
      <c r="CW4" s="11" t="s">
        <v>964</v>
      </c>
      <c r="CX4" s="11" t="s">
        <v>964</v>
      </c>
      <c r="CY4" s="11" t="s">
        <v>964</v>
      </c>
      <c r="CZ4" s="11" t="s">
        <v>964</v>
      </c>
      <c r="DA4" s="11" t="s">
        <v>964</v>
      </c>
      <c r="DB4" s="11" t="s">
        <v>964</v>
      </c>
      <c r="DC4" s="11" t="s">
        <v>964</v>
      </c>
      <c r="DD4" s="11" t="s">
        <v>964</v>
      </c>
      <c r="DE4" s="11" t="s">
        <v>964</v>
      </c>
      <c r="DF4" s="11" t="s">
        <v>964</v>
      </c>
      <c r="DG4" s="11" t="s">
        <v>964</v>
      </c>
      <c r="DH4" s="11" t="s">
        <v>964</v>
      </c>
      <c r="DI4" s="11" t="s">
        <v>964</v>
      </c>
      <c r="DJ4" s="11" t="s">
        <v>964</v>
      </c>
      <c r="DK4" s="11" t="s">
        <v>964</v>
      </c>
      <c r="DL4" s="11" t="s">
        <v>964</v>
      </c>
      <c r="DM4" s="11" t="s">
        <v>964</v>
      </c>
      <c r="DN4" s="11" t="s">
        <v>964</v>
      </c>
      <c r="DO4" s="11" t="s">
        <v>964</v>
      </c>
      <c r="DP4" s="11" t="s">
        <v>964</v>
      </c>
      <c r="DQ4" s="11" t="s">
        <v>964</v>
      </c>
      <c r="DR4" s="11" t="s">
        <v>964</v>
      </c>
      <c r="DS4" s="11" t="s">
        <v>964</v>
      </c>
      <c r="DT4" s="11" t="s">
        <v>964</v>
      </c>
      <c r="DU4" s="11" t="s">
        <v>964</v>
      </c>
      <c r="DV4" s="11" t="s">
        <v>964</v>
      </c>
      <c r="DW4" s="11" t="s">
        <v>964</v>
      </c>
      <c r="DX4" s="11" t="s">
        <v>964</v>
      </c>
      <c r="DY4" s="11" t="s">
        <v>964</v>
      </c>
      <c r="DZ4" s="11" t="s">
        <v>964</v>
      </c>
      <c r="EA4" s="11" t="s">
        <v>964</v>
      </c>
      <c r="EB4" s="11" t="s">
        <v>964</v>
      </c>
      <c r="EC4" s="11" t="s">
        <v>964</v>
      </c>
      <c r="ED4" s="11">
        <v>3.125E-2</v>
      </c>
      <c r="EE4" s="11" t="s">
        <v>964</v>
      </c>
      <c r="EF4" s="11" t="s">
        <v>964</v>
      </c>
      <c r="EG4" s="11" t="s">
        <v>964</v>
      </c>
      <c r="EH4" s="11" t="s">
        <v>964</v>
      </c>
      <c r="EI4" s="11" t="s">
        <v>964</v>
      </c>
      <c r="EJ4" s="11" t="s">
        <v>964</v>
      </c>
      <c r="EK4" s="11">
        <v>7.8125E-2</v>
      </c>
      <c r="EL4" s="11">
        <v>6.25E-2</v>
      </c>
      <c r="EM4" s="11" t="s">
        <v>964</v>
      </c>
      <c r="EN4" s="11" t="s">
        <v>964</v>
      </c>
      <c r="EO4" s="11" t="s">
        <v>964</v>
      </c>
      <c r="EP4" s="11" t="s">
        <v>964</v>
      </c>
      <c r="EQ4" s="11" t="s">
        <v>964</v>
      </c>
      <c r="ER4" s="11" t="s">
        <v>964</v>
      </c>
      <c r="ES4" s="11" t="s">
        <v>964</v>
      </c>
      <c r="ET4" s="11" t="s">
        <v>964</v>
      </c>
      <c r="EU4" s="11" t="s">
        <v>964</v>
      </c>
      <c r="EV4" s="11" t="s">
        <v>964</v>
      </c>
      <c r="EW4" s="11" t="s">
        <v>964</v>
      </c>
      <c r="EX4" s="11">
        <v>3.6458333333333336E-2</v>
      </c>
      <c r="EY4" s="11" t="s">
        <v>964</v>
      </c>
      <c r="EZ4" s="11" t="s">
        <v>964</v>
      </c>
      <c r="FA4" s="11" t="s">
        <v>964</v>
      </c>
      <c r="FB4" s="11">
        <v>2.6041666666666668E-2</v>
      </c>
      <c r="FC4" s="11" t="s">
        <v>964</v>
      </c>
      <c r="FD4" s="11" t="s">
        <v>964</v>
      </c>
      <c r="FE4" s="11" t="s">
        <v>964</v>
      </c>
      <c r="FF4" s="11" t="s">
        <v>964</v>
      </c>
      <c r="FG4" s="11" t="s">
        <v>964</v>
      </c>
      <c r="FH4" s="80" t="s">
        <v>969</v>
      </c>
    </row>
    <row r="5" spans="1:164">
      <c r="A5" s="33" t="s">
        <v>554</v>
      </c>
      <c r="B5" s="29" t="s">
        <v>566</v>
      </c>
    </row>
    <row r="6" spans="1:164">
      <c r="A6" s="33" t="s">
        <v>554</v>
      </c>
      <c r="B6" s="34" t="s">
        <v>363</v>
      </c>
      <c r="C6" s="11">
        <v>8.0459770114942528E-2</v>
      </c>
      <c r="D6" s="11">
        <v>9.7701149425287348E-2</v>
      </c>
      <c r="E6" s="11" t="s">
        <v>964</v>
      </c>
      <c r="F6" s="11" t="s">
        <v>964</v>
      </c>
      <c r="G6" s="11">
        <v>6.8965517241379309E-2</v>
      </c>
      <c r="H6" s="11">
        <v>5.1724137931034482E-2</v>
      </c>
      <c r="I6" s="11" t="s">
        <v>964</v>
      </c>
      <c r="J6" s="11" t="s">
        <v>964</v>
      </c>
      <c r="K6" s="11" t="s">
        <v>964</v>
      </c>
      <c r="L6" s="11" t="s">
        <v>964</v>
      </c>
      <c r="M6" s="11" t="s">
        <v>964</v>
      </c>
      <c r="N6" s="11" t="s">
        <v>964</v>
      </c>
      <c r="O6" s="11" t="s">
        <v>964</v>
      </c>
      <c r="P6" s="11">
        <v>4.5977011494252873E-2</v>
      </c>
      <c r="Q6" s="11" t="s">
        <v>964</v>
      </c>
      <c r="R6" s="11">
        <v>5.7471264367816098E-2</v>
      </c>
      <c r="S6" s="11" t="s">
        <v>964</v>
      </c>
      <c r="T6" s="11">
        <v>5.7471264367816098E-2</v>
      </c>
      <c r="U6" s="11" t="s">
        <v>964</v>
      </c>
      <c r="V6" s="11">
        <v>5.7471264367816098E-2</v>
      </c>
      <c r="W6" s="11">
        <v>9.1954022988505746E-2</v>
      </c>
      <c r="X6" s="11" t="s">
        <v>964</v>
      </c>
      <c r="Y6" s="11">
        <v>5.1724137931034482E-2</v>
      </c>
      <c r="Z6" s="11" t="s">
        <v>964</v>
      </c>
      <c r="AA6" s="11" t="s">
        <v>964</v>
      </c>
      <c r="AB6" s="11">
        <v>5.7471264367816098E-2</v>
      </c>
      <c r="AC6" s="11">
        <v>9.1954022988505746E-2</v>
      </c>
      <c r="AD6" s="11" t="s">
        <v>964</v>
      </c>
      <c r="AE6" s="11" t="s">
        <v>964</v>
      </c>
      <c r="AF6" s="11" t="s">
        <v>964</v>
      </c>
      <c r="AG6" s="11" t="s">
        <v>964</v>
      </c>
      <c r="AH6" s="11" t="s">
        <v>964</v>
      </c>
      <c r="AI6" s="11" t="s">
        <v>964</v>
      </c>
      <c r="AJ6" s="11" t="s">
        <v>964</v>
      </c>
      <c r="AK6" s="11" t="s">
        <v>964</v>
      </c>
      <c r="AL6" s="11" t="s">
        <v>964</v>
      </c>
      <c r="AM6" s="11" t="s">
        <v>964</v>
      </c>
      <c r="AN6" s="11" t="s">
        <v>964</v>
      </c>
      <c r="AO6" s="11" t="s">
        <v>964</v>
      </c>
      <c r="AP6" s="11" t="s">
        <v>964</v>
      </c>
      <c r="AQ6" s="11" t="s">
        <v>964</v>
      </c>
      <c r="AR6" s="11" t="s">
        <v>964</v>
      </c>
      <c r="AS6" s="11" t="s">
        <v>964</v>
      </c>
      <c r="AT6" s="11" t="s">
        <v>964</v>
      </c>
      <c r="AU6" s="11" t="s">
        <v>964</v>
      </c>
      <c r="AV6" s="11" t="s">
        <v>964</v>
      </c>
      <c r="AW6" s="11" t="s">
        <v>964</v>
      </c>
      <c r="AX6" s="11" t="s">
        <v>964</v>
      </c>
      <c r="AY6" s="11" t="s">
        <v>964</v>
      </c>
      <c r="AZ6" s="11" t="s">
        <v>964</v>
      </c>
      <c r="BA6" s="11" t="s">
        <v>964</v>
      </c>
      <c r="BB6" s="11" t="s">
        <v>964</v>
      </c>
      <c r="BC6" s="11" t="s">
        <v>964</v>
      </c>
      <c r="BD6" s="11" t="s">
        <v>964</v>
      </c>
      <c r="BE6" s="11" t="s">
        <v>964</v>
      </c>
      <c r="BF6" s="11"/>
      <c r="BG6" s="11" t="s">
        <v>964</v>
      </c>
      <c r="BH6" s="11" t="s">
        <v>964</v>
      </c>
      <c r="BI6" s="11" t="s">
        <v>964</v>
      </c>
      <c r="BJ6" s="11" t="s">
        <v>964</v>
      </c>
      <c r="BK6" s="11" t="s">
        <v>964</v>
      </c>
      <c r="BL6" s="11" t="s">
        <v>964</v>
      </c>
      <c r="BM6" s="11" t="s">
        <v>964</v>
      </c>
      <c r="BN6" s="11" t="s">
        <v>964</v>
      </c>
      <c r="BO6" s="11" t="s">
        <v>964</v>
      </c>
      <c r="BP6" s="11" t="s">
        <v>964</v>
      </c>
      <c r="BQ6" s="11" t="s">
        <v>964</v>
      </c>
      <c r="BR6" s="11" t="s">
        <v>964</v>
      </c>
      <c r="BS6" s="11" t="s">
        <v>964</v>
      </c>
      <c r="BT6" s="11" t="s">
        <v>964</v>
      </c>
      <c r="BU6" s="11" t="s">
        <v>964</v>
      </c>
      <c r="BV6" s="11" t="s">
        <v>964</v>
      </c>
      <c r="BW6" s="11" t="s">
        <v>964</v>
      </c>
      <c r="BX6" s="11" t="s">
        <v>964</v>
      </c>
      <c r="BY6" s="11" t="s">
        <v>964</v>
      </c>
      <c r="BZ6" s="11" t="s">
        <v>964</v>
      </c>
      <c r="CA6" s="11" t="s">
        <v>964</v>
      </c>
      <c r="CB6" s="11" t="s">
        <v>964</v>
      </c>
      <c r="CC6" s="11" t="s">
        <v>964</v>
      </c>
      <c r="CD6" s="11" t="s">
        <v>964</v>
      </c>
      <c r="CE6" s="11" t="s">
        <v>964</v>
      </c>
      <c r="CF6" s="11" t="s">
        <v>964</v>
      </c>
      <c r="CG6" s="11" t="s">
        <v>964</v>
      </c>
      <c r="CH6" s="11" t="s">
        <v>964</v>
      </c>
      <c r="CI6" s="11" t="s">
        <v>964</v>
      </c>
      <c r="CJ6" s="11" t="s">
        <v>964</v>
      </c>
      <c r="CK6" s="11" t="s">
        <v>964</v>
      </c>
      <c r="CL6" s="11" t="s">
        <v>964</v>
      </c>
      <c r="CM6" s="11" t="s">
        <v>964</v>
      </c>
      <c r="CN6" s="11" t="s">
        <v>964</v>
      </c>
      <c r="CO6" s="11" t="s">
        <v>964</v>
      </c>
      <c r="CP6" s="11" t="s">
        <v>964</v>
      </c>
      <c r="CQ6" s="11" t="s">
        <v>964</v>
      </c>
      <c r="CR6" s="11" t="s">
        <v>964</v>
      </c>
      <c r="CS6" s="11" t="s">
        <v>964</v>
      </c>
      <c r="CT6" s="11" t="s">
        <v>964</v>
      </c>
      <c r="CU6" s="11" t="s">
        <v>964</v>
      </c>
      <c r="CV6" s="11" t="s">
        <v>964</v>
      </c>
      <c r="CW6" s="11" t="s">
        <v>964</v>
      </c>
      <c r="CX6" s="11" t="s">
        <v>964</v>
      </c>
      <c r="CY6" s="11" t="s">
        <v>964</v>
      </c>
      <c r="CZ6" s="11" t="s">
        <v>964</v>
      </c>
      <c r="DA6" s="11" t="s">
        <v>964</v>
      </c>
      <c r="DB6" s="11" t="s">
        <v>964</v>
      </c>
      <c r="DC6" s="11" t="s">
        <v>964</v>
      </c>
      <c r="DD6" s="11" t="s">
        <v>964</v>
      </c>
      <c r="DE6" s="11" t="s">
        <v>964</v>
      </c>
      <c r="DF6" s="11" t="s">
        <v>964</v>
      </c>
      <c r="DG6" s="11" t="s">
        <v>964</v>
      </c>
      <c r="DH6" s="11" t="s">
        <v>964</v>
      </c>
      <c r="DI6" s="11" t="s">
        <v>964</v>
      </c>
      <c r="DJ6" s="11" t="s">
        <v>964</v>
      </c>
      <c r="DK6" s="11" t="s">
        <v>964</v>
      </c>
      <c r="DL6" s="11" t="s">
        <v>964</v>
      </c>
      <c r="DM6" s="11" t="s">
        <v>964</v>
      </c>
      <c r="DN6" s="11" t="s">
        <v>964</v>
      </c>
      <c r="DO6" s="11" t="s">
        <v>964</v>
      </c>
      <c r="DP6" s="11" t="s">
        <v>964</v>
      </c>
      <c r="DQ6" s="11" t="s">
        <v>964</v>
      </c>
      <c r="DR6" s="11" t="s">
        <v>964</v>
      </c>
      <c r="DS6" s="11" t="s">
        <v>964</v>
      </c>
      <c r="DT6" s="11" t="s">
        <v>964</v>
      </c>
      <c r="DU6" s="11" t="s">
        <v>964</v>
      </c>
      <c r="DV6" s="11" t="s">
        <v>964</v>
      </c>
      <c r="DW6" s="11" t="s">
        <v>964</v>
      </c>
      <c r="DX6" s="11" t="s">
        <v>964</v>
      </c>
      <c r="DY6" s="11" t="s">
        <v>964</v>
      </c>
      <c r="DZ6" s="11" t="s">
        <v>964</v>
      </c>
      <c r="EA6" s="11" t="s">
        <v>964</v>
      </c>
      <c r="EB6" s="11" t="s">
        <v>964</v>
      </c>
      <c r="EC6" s="11" t="s">
        <v>964</v>
      </c>
      <c r="ED6" s="11" t="s">
        <v>964</v>
      </c>
      <c r="EE6" s="11" t="s">
        <v>964</v>
      </c>
      <c r="EF6" s="11" t="s">
        <v>964</v>
      </c>
      <c r="EG6" s="11" t="s">
        <v>964</v>
      </c>
      <c r="EH6" s="11" t="s">
        <v>964</v>
      </c>
      <c r="EI6" s="11" t="s">
        <v>964</v>
      </c>
      <c r="EJ6" s="11" t="s">
        <v>964</v>
      </c>
      <c r="EK6" s="11">
        <v>5.1724137931034482E-2</v>
      </c>
      <c r="EL6" s="11">
        <v>5.1724137931034482E-2</v>
      </c>
      <c r="EM6" s="11" t="s">
        <v>964</v>
      </c>
      <c r="EN6" s="11" t="s">
        <v>964</v>
      </c>
      <c r="EO6" s="11" t="s">
        <v>964</v>
      </c>
      <c r="EP6" s="11" t="s">
        <v>964</v>
      </c>
      <c r="EQ6" s="11" t="s">
        <v>964</v>
      </c>
      <c r="ER6" s="11" t="s">
        <v>964</v>
      </c>
      <c r="ES6" s="11" t="s">
        <v>964</v>
      </c>
      <c r="ET6" s="11" t="s">
        <v>964</v>
      </c>
      <c r="EU6" s="11" t="s">
        <v>964</v>
      </c>
      <c r="EV6" s="11" t="s">
        <v>964</v>
      </c>
      <c r="EW6" s="11" t="s">
        <v>964</v>
      </c>
      <c r="EX6" s="11" t="s">
        <v>964</v>
      </c>
      <c r="EY6" s="11" t="s">
        <v>964</v>
      </c>
      <c r="EZ6" s="11">
        <v>4.5977011494252873E-2</v>
      </c>
      <c r="FA6" s="11" t="s">
        <v>964</v>
      </c>
      <c r="FB6" s="11">
        <v>4.0229885057471264E-2</v>
      </c>
      <c r="FC6" s="11" t="s">
        <v>964</v>
      </c>
      <c r="FD6" s="11" t="s">
        <v>964</v>
      </c>
      <c r="FE6" s="11" t="s">
        <v>964</v>
      </c>
      <c r="FF6" s="11" t="s">
        <v>964</v>
      </c>
      <c r="FG6" s="11" t="s">
        <v>964</v>
      </c>
    </row>
    <row r="7" spans="1:164">
      <c r="A7" s="33" t="s">
        <v>554</v>
      </c>
      <c r="B7" s="29" t="s">
        <v>388</v>
      </c>
    </row>
    <row r="8" spans="1:164">
      <c r="A8" s="33" t="s">
        <v>554</v>
      </c>
      <c r="B8" s="34" t="s">
        <v>364</v>
      </c>
      <c r="C8" s="11" t="s">
        <v>964</v>
      </c>
      <c r="D8" s="11" t="s">
        <v>964</v>
      </c>
      <c r="E8" s="11">
        <v>0.15384615384615385</v>
      </c>
      <c r="F8" s="11">
        <v>0.13333333333333333</v>
      </c>
      <c r="G8" s="11" t="s">
        <v>964</v>
      </c>
      <c r="H8" s="11" t="s">
        <v>964</v>
      </c>
      <c r="I8" s="11">
        <v>0.14358974358974361</v>
      </c>
      <c r="J8" s="11">
        <v>9.2307692307692313E-2</v>
      </c>
      <c r="K8" s="11" t="s">
        <v>964</v>
      </c>
      <c r="L8" s="11" t="s">
        <v>964</v>
      </c>
      <c r="M8" s="11" t="s">
        <v>964</v>
      </c>
      <c r="N8" s="11" t="s">
        <v>964</v>
      </c>
      <c r="O8" s="11" t="s">
        <v>964</v>
      </c>
      <c r="P8" s="11" t="s">
        <v>964</v>
      </c>
      <c r="Q8" s="11" t="s">
        <v>964</v>
      </c>
      <c r="R8" s="11" t="s">
        <v>964</v>
      </c>
      <c r="S8" s="11">
        <v>6.1538461538461542E-2</v>
      </c>
      <c r="T8" s="11">
        <v>4.1025641025641026E-2</v>
      </c>
      <c r="U8" s="11">
        <v>4.6153846153846156E-2</v>
      </c>
      <c r="V8" s="11">
        <v>3.5897435897435902E-2</v>
      </c>
      <c r="W8" s="11" t="s">
        <v>964</v>
      </c>
      <c r="X8" s="11"/>
      <c r="Y8" s="11" t="s">
        <v>964</v>
      </c>
      <c r="Z8" s="11"/>
      <c r="AA8" s="11" t="s">
        <v>964</v>
      </c>
      <c r="AB8" s="11" t="s">
        <v>964</v>
      </c>
      <c r="AC8" s="11" t="s">
        <v>964</v>
      </c>
      <c r="AD8" s="11"/>
      <c r="AE8" s="11" t="s">
        <v>964</v>
      </c>
      <c r="AF8" s="11" t="s">
        <v>964</v>
      </c>
      <c r="AG8" s="11" t="s">
        <v>964</v>
      </c>
      <c r="AH8" s="11" t="s">
        <v>964</v>
      </c>
      <c r="AI8" s="11" t="s">
        <v>964</v>
      </c>
      <c r="AJ8" s="11" t="s">
        <v>964</v>
      </c>
      <c r="AK8" s="11" t="s">
        <v>964</v>
      </c>
      <c r="AL8" s="11" t="s">
        <v>964</v>
      </c>
      <c r="AM8" s="11" t="s">
        <v>964</v>
      </c>
      <c r="AN8" s="11" t="s">
        <v>964</v>
      </c>
      <c r="AO8" s="11" t="s">
        <v>964</v>
      </c>
      <c r="AP8" s="11" t="s">
        <v>964</v>
      </c>
      <c r="AQ8" s="11" t="s">
        <v>964</v>
      </c>
      <c r="AR8" s="11" t="s">
        <v>964</v>
      </c>
      <c r="AS8" s="11" t="s">
        <v>964</v>
      </c>
      <c r="AT8" s="11" t="s">
        <v>964</v>
      </c>
      <c r="AU8" s="11" t="s">
        <v>964</v>
      </c>
      <c r="AV8" s="11">
        <v>0.1076923076923077</v>
      </c>
      <c r="AW8" s="11" t="s">
        <v>964</v>
      </c>
      <c r="AX8" s="11" t="s">
        <v>964</v>
      </c>
      <c r="AY8" s="11" t="s">
        <v>964</v>
      </c>
      <c r="AZ8" s="11" t="s">
        <v>964</v>
      </c>
      <c r="BA8" s="11" t="s">
        <v>964</v>
      </c>
      <c r="BB8" s="11" t="s">
        <v>964</v>
      </c>
      <c r="BC8" s="11" t="s">
        <v>964</v>
      </c>
      <c r="BD8" s="11" t="s">
        <v>964</v>
      </c>
      <c r="BE8" s="11" t="s">
        <v>964</v>
      </c>
      <c r="BF8" s="11"/>
      <c r="BG8" s="11" t="s">
        <v>964</v>
      </c>
      <c r="BH8" s="11" t="s">
        <v>964</v>
      </c>
      <c r="BI8" s="11" t="s">
        <v>964</v>
      </c>
      <c r="BJ8" s="11" t="s">
        <v>964</v>
      </c>
      <c r="BK8" s="11" t="s">
        <v>964</v>
      </c>
      <c r="BL8" s="11" t="s">
        <v>964</v>
      </c>
      <c r="BM8" s="11" t="s">
        <v>964</v>
      </c>
      <c r="BN8" s="11" t="s">
        <v>964</v>
      </c>
      <c r="BO8" s="11" t="s">
        <v>964</v>
      </c>
      <c r="BP8" s="11" t="s">
        <v>964</v>
      </c>
      <c r="BQ8" s="11" t="s">
        <v>964</v>
      </c>
      <c r="BR8" s="11" t="s">
        <v>964</v>
      </c>
      <c r="BS8" s="11" t="s">
        <v>964</v>
      </c>
      <c r="BT8" s="11" t="s">
        <v>964</v>
      </c>
      <c r="BU8" s="11" t="s">
        <v>964</v>
      </c>
      <c r="BV8" s="11" t="s">
        <v>964</v>
      </c>
      <c r="BW8" s="11" t="s">
        <v>964</v>
      </c>
      <c r="BX8" s="11" t="s">
        <v>964</v>
      </c>
      <c r="BY8" s="11" t="s">
        <v>964</v>
      </c>
      <c r="BZ8" s="11" t="s">
        <v>964</v>
      </c>
      <c r="CA8" s="11" t="s">
        <v>964</v>
      </c>
      <c r="CB8" s="11" t="s">
        <v>964</v>
      </c>
      <c r="CC8" s="11" t="s">
        <v>964</v>
      </c>
      <c r="CD8" s="11" t="s">
        <v>964</v>
      </c>
      <c r="CE8" s="11" t="s">
        <v>964</v>
      </c>
      <c r="CF8" s="11">
        <v>7.6923076923076927E-2</v>
      </c>
      <c r="CG8" s="11" t="s">
        <v>964</v>
      </c>
      <c r="CH8" s="11" t="s">
        <v>964</v>
      </c>
      <c r="CI8" s="11" t="s">
        <v>964</v>
      </c>
      <c r="CJ8" s="11" t="s">
        <v>964</v>
      </c>
      <c r="CK8" s="11" t="s">
        <v>964</v>
      </c>
      <c r="CL8" s="11" t="s">
        <v>964</v>
      </c>
      <c r="CM8" s="11" t="s">
        <v>964</v>
      </c>
      <c r="CN8" s="11" t="s">
        <v>964</v>
      </c>
      <c r="CO8" s="11" t="s">
        <v>964</v>
      </c>
      <c r="CP8" s="11" t="s">
        <v>964</v>
      </c>
      <c r="CQ8" s="11" t="s">
        <v>964</v>
      </c>
      <c r="CR8" s="11" t="s">
        <v>964</v>
      </c>
      <c r="CS8" s="11" t="s">
        <v>964</v>
      </c>
      <c r="CT8" s="11" t="s">
        <v>964</v>
      </c>
      <c r="CU8" s="11" t="s">
        <v>964</v>
      </c>
      <c r="CV8" s="11" t="s">
        <v>964</v>
      </c>
      <c r="CW8" s="11" t="s">
        <v>964</v>
      </c>
      <c r="CX8" s="11" t="s">
        <v>964</v>
      </c>
      <c r="CY8" s="11" t="s">
        <v>964</v>
      </c>
      <c r="CZ8" s="11" t="s">
        <v>964</v>
      </c>
      <c r="DA8" s="11" t="s">
        <v>964</v>
      </c>
      <c r="DB8" s="11" t="s">
        <v>964</v>
      </c>
      <c r="DC8" s="11" t="s">
        <v>964</v>
      </c>
      <c r="DD8" s="11" t="s">
        <v>964</v>
      </c>
      <c r="DE8" s="11" t="s">
        <v>964</v>
      </c>
      <c r="DF8" s="11" t="s">
        <v>964</v>
      </c>
      <c r="DG8" s="11" t="s">
        <v>964</v>
      </c>
      <c r="DH8" s="11" t="s">
        <v>964</v>
      </c>
      <c r="DI8" s="11" t="s">
        <v>964</v>
      </c>
      <c r="DJ8" s="11" t="s">
        <v>964</v>
      </c>
      <c r="DK8" s="11" t="s">
        <v>964</v>
      </c>
      <c r="DL8" s="11" t="s">
        <v>964</v>
      </c>
      <c r="DM8" s="11" t="s">
        <v>964</v>
      </c>
      <c r="DN8" s="11" t="s">
        <v>964</v>
      </c>
      <c r="DO8" s="11" t="s">
        <v>964</v>
      </c>
      <c r="DP8" s="11" t="s">
        <v>964</v>
      </c>
      <c r="DQ8" s="11" t="s">
        <v>964</v>
      </c>
      <c r="DR8" s="11" t="s">
        <v>964</v>
      </c>
      <c r="DS8" s="11" t="s">
        <v>964</v>
      </c>
      <c r="DT8" s="11" t="s">
        <v>964</v>
      </c>
      <c r="DU8" s="11" t="s">
        <v>964</v>
      </c>
      <c r="DV8" s="11" t="s">
        <v>964</v>
      </c>
      <c r="DW8" s="11" t="s">
        <v>964</v>
      </c>
      <c r="DX8" s="11" t="s">
        <v>964</v>
      </c>
      <c r="DY8" s="11" t="s">
        <v>964</v>
      </c>
      <c r="DZ8" s="11" t="s">
        <v>964</v>
      </c>
      <c r="EA8" s="11" t="s">
        <v>964</v>
      </c>
      <c r="EB8" s="11" t="s">
        <v>964</v>
      </c>
      <c r="EC8" s="11" t="s">
        <v>964</v>
      </c>
      <c r="ED8" s="11" t="s">
        <v>964</v>
      </c>
      <c r="EE8" s="11" t="s">
        <v>964</v>
      </c>
      <c r="EF8" s="11" t="s">
        <v>964</v>
      </c>
      <c r="EG8" s="11" t="s">
        <v>964</v>
      </c>
      <c r="EH8" s="11" t="s">
        <v>964</v>
      </c>
      <c r="EI8" s="11" t="s">
        <v>964</v>
      </c>
      <c r="EJ8" s="11" t="s">
        <v>964</v>
      </c>
      <c r="EK8" s="11" t="s">
        <v>964</v>
      </c>
      <c r="EL8" s="11" t="s">
        <v>964</v>
      </c>
      <c r="EM8" s="11" t="s">
        <v>964</v>
      </c>
      <c r="EN8" s="11" t="s">
        <v>964</v>
      </c>
      <c r="EO8" s="11" t="s">
        <v>964</v>
      </c>
      <c r="EP8" s="11" t="s">
        <v>964</v>
      </c>
      <c r="EQ8" s="11">
        <v>6.1538461538461542E-2</v>
      </c>
      <c r="ER8" s="11">
        <v>3.0769230769230771E-2</v>
      </c>
      <c r="ES8" s="11" t="s">
        <v>964</v>
      </c>
      <c r="ET8" s="11" t="s">
        <v>964</v>
      </c>
      <c r="EU8" s="11" t="s">
        <v>964</v>
      </c>
      <c r="EV8" s="11" t="s">
        <v>964</v>
      </c>
      <c r="EW8" s="11"/>
      <c r="EX8" s="11" t="s">
        <v>964</v>
      </c>
      <c r="EY8" s="11"/>
      <c r="EZ8" s="11" t="s">
        <v>964</v>
      </c>
      <c r="FA8" s="11"/>
      <c r="FB8" s="11" t="s">
        <v>964</v>
      </c>
      <c r="FC8" s="11"/>
      <c r="FD8" s="11" t="s">
        <v>964</v>
      </c>
      <c r="FE8" s="11">
        <v>1.5384615384615385E-2</v>
      </c>
      <c r="FF8" s="11" t="s">
        <v>964</v>
      </c>
      <c r="FG8" s="11" t="s">
        <v>964</v>
      </c>
    </row>
    <row r="9" spans="1:164">
      <c r="A9" s="33" t="s">
        <v>554</v>
      </c>
      <c r="B9" s="34" t="s">
        <v>365</v>
      </c>
      <c r="C9" s="11" t="s">
        <v>964</v>
      </c>
      <c r="D9" s="11" t="s">
        <v>964</v>
      </c>
      <c r="E9" s="11">
        <v>0.16666666666666666</v>
      </c>
      <c r="F9" s="11">
        <v>9.6899224806201556E-2</v>
      </c>
      <c r="G9" s="11" t="s">
        <v>964</v>
      </c>
      <c r="H9" s="11" t="s">
        <v>964</v>
      </c>
      <c r="I9" s="11">
        <v>8.9147286821705418E-2</v>
      </c>
      <c r="J9" s="11">
        <v>5.8139534883720929E-2</v>
      </c>
      <c r="K9" s="11" t="s">
        <v>964</v>
      </c>
      <c r="L9" s="11" t="s">
        <v>964</v>
      </c>
      <c r="M9" s="11" t="s">
        <v>964</v>
      </c>
      <c r="N9" s="11"/>
      <c r="O9" s="11"/>
      <c r="P9" s="11"/>
      <c r="Q9" s="11" t="s">
        <v>964</v>
      </c>
      <c r="R9" s="11" t="s">
        <v>964</v>
      </c>
      <c r="S9" s="11" t="s">
        <v>964</v>
      </c>
      <c r="T9" s="11">
        <v>4.6511627906976744E-2</v>
      </c>
      <c r="U9" s="11">
        <v>0.10077519379844961</v>
      </c>
      <c r="V9" s="11"/>
      <c r="W9" s="11" t="s">
        <v>964</v>
      </c>
      <c r="X9" s="11"/>
      <c r="Y9" s="11" t="s">
        <v>964</v>
      </c>
      <c r="Z9" s="11"/>
      <c r="AA9" s="11" t="s">
        <v>964</v>
      </c>
      <c r="AB9" s="11" t="s">
        <v>964</v>
      </c>
      <c r="AC9" s="11" t="s">
        <v>964</v>
      </c>
      <c r="AD9" s="11"/>
      <c r="AE9" s="11" t="s">
        <v>964</v>
      </c>
      <c r="AF9" s="11" t="s">
        <v>964</v>
      </c>
      <c r="AG9" s="11" t="s">
        <v>964</v>
      </c>
      <c r="AH9" s="11" t="s">
        <v>964</v>
      </c>
      <c r="AI9" s="11" t="s">
        <v>964</v>
      </c>
      <c r="AJ9" s="11" t="s">
        <v>964</v>
      </c>
      <c r="AK9" s="11" t="s">
        <v>964</v>
      </c>
      <c r="AL9" s="11" t="s">
        <v>964</v>
      </c>
      <c r="AM9" s="11" t="s">
        <v>964</v>
      </c>
      <c r="AN9" s="11"/>
      <c r="AO9" s="11" t="s">
        <v>964</v>
      </c>
      <c r="AP9" s="11" t="s">
        <v>964</v>
      </c>
      <c r="AQ9" s="11" t="s">
        <v>964</v>
      </c>
      <c r="AR9" s="11" t="s">
        <v>964</v>
      </c>
      <c r="AS9" s="11" t="s">
        <v>964</v>
      </c>
      <c r="AT9" s="11" t="s">
        <v>964</v>
      </c>
      <c r="AU9" s="11"/>
      <c r="AV9" s="11" t="s">
        <v>964</v>
      </c>
      <c r="AW9" s="11" t="s">
        <v>964</v>
      </c>
      <c r="AX9" s="11" t="s">
        <v>964</v>
      </c>
      <c r="AY9" s="11" t="s">
        <v>964</v>
      </c>
      <c r="AZ9" s="11"/>
      <c r="BA9" s="11" t="s">
        <v>964</v>
      </c>
      <c r="BB9" s="11" t="s">
        <v>964</v>
      </c>
      <c r="BC9" s="11" t="s">
        <v>964</v>
      </c>
      <c r="BD9" s="11" t="s">
        <v>964</v>
      </c>
      <c r="BE9" s="11" t="s">
        <v>964</v>
      </c>
      <c r="BF9" s="11"/>
      <c r="BG9" s="11" t="s">
        <v>964</v>
      </c>
      <c r="BH9" s="11" t="s">
        <v>964</v>
      </c>
      <c r="BI9" s="11" t="s">
        <v>964</v>
      </c>
      <c r="BJ9" s="11" t="s">
        <v>964</v>
      </c>
      <c r="BK9" s="11" t="s">
        <v>964</v>
      </c>
      <c r="BL9" s="11" t="s">
        <v>964</v>
      </c>
      <c r="BM9" s="11"/>
      <c r="BN9" s="11">
        <v>3.1007751937984496E-2</v>
      </c>
      <c r="BO9" s="11" t="s">
        <v>964</v>
      </c>
      <c r="BP9" s="11" t="s">
        <v>964</v>
      </c>
      <c r="BQ9" s="11" t="s">
        <v>964</v>
      </c>
      <c r="BR9" s="11" t="s">
        <v>964</v>
      </c>
      <c r="BS9" s="11" t="s">
        <v>964</v>
      </c>
      <c r="BT9" s="11" t="s">
        <v>964</v>
      </c>
      <c r="BU9" s="11" t="s">
        <v>964</v>
      </c>
      <c r="BV9" s="11" t="s">
        <v>964</v>
      </c>
      <c r="BW9" s="11" t="s">
        <v>964</v>
      </c>
      <c r="BX9" s="11" t="s">
        <v>964</v>
      </c>
      <c r="BY9" s="11" t="s">
        <v>964</v>
      </c>
      <c r="BZ9" s="11" t="s">
        <v>964</v>
      </c>
      <c r="CA9" s="11">
        <v>8.9147286821705418E-2</v>
      </c>
      <c r="CB9" s="11" t="s">
        <v>964</v>
      </c>
      <c r="CC9" s="11" t="s">
        <v>964</v>
      </c>
      <c r="CD9" s="11" t="s">
        <v>964</v>
      </c>
      <c r="CE9" s="11" t="s">
        <v>964</v>
      </c>
      <c r="CF9" s="11" t="s">
        <v>964</v>
      </c>
      <c r="CG9" s="11" t="s">
        <v>964</v>
      </c>
      <c r="CH9" s="11" t="s">
        <v>964</v>
      </c>
      <c r="CI9" s="11" t="s">
        <v>964</v>
      </c>
      <c r="CJ9" s="11" t="s">
        <v>964</v>
      </c>
      <c r="CK9" s="11" t="s">
        <v>964</v>
      </c>
      <c r="CL9" s="11" t="s">
        <v>964</v>
      </c>
      <c r="CM9" s="11" t="s">
        <v>964</v>
      </c>
      <c r="CN9" s="11" t="s">
        <v>964</v>
      </c>
      <c r="CO9" s="11" t="s">
        <v>964</v>
      </c>
      <c r="CP9" s="11" t="s">
        <v>964</v>
      </c>
      <c r="CQ9" s="11" t="s">
        <v>964</v>
      </c>
      <c r="CR9" s="11" t="s">
        <v>964</v>
      </c>
      <c r="CS9" s="11" t="s">
        <v>964</v>
      </c>
      <c r="CT9" s="11" t="s">
        <v>964</v>
      </c>
      <c r="CU9" s="11" t="s">
        <v>964</v>
      </c>
      <c r="CV9" s="11" t="s">
        <v>964</v>
      </c>
      <c r="CW9" s="11" t="s">
        <v>964</v>
      </c>
      <c r="CX9" s="11" t="s">
        <v>964</v>
      </c>
      <c r="CY9" s="11" t="s">
        <v>964</v>
      </c>
      <c r="CZ9" s="11" t="s">
        <v>964</v>
      </c>
      <c r="DA9" s="11" t="s">
        <v>964</v>
      </c>
      <c r="DB9" s="11" t="s">
        <v>964</v>
      </c>
      <c r="DC9" s="11" t="s">
        <v>964</v>
      </c>
      <c r="DD9" s="11" t="s">
        <v>964</v>
      </c>
      <c r="DE9" s="11" t="s">
        <v>964</v>
      </c>
      <c r="DF9" s="11" t="s">
        <v>964</v>
      </c>
      <c r="DG9" s="11" t="s">
        <v>964</v>
      </c>
      <c r="DH9" s="11" t="s">
        <v>964</v>
      </c>
      <c r="DI9" s="11" t="s">
        <v>964</v>
      </c>
      <c r="DJ9" s="11" t="s">
        <v>964</v>
      </c>
      <c r="DK9" s="11" t="s">
        <v>964</v>
      </c>
      <c r="DL9" s="11" t="s">
        <v>964</v>
      </c>
      <c r="DM9" s="11" t="s">
        <v>964</v>
      </c>
      <c r="DN9" s="11" t="s">
        <v>964</v>
      </c>
      <c r="DO9" s="11" t="s">
        <v>964</v>
      </c>
      <c r="DP9" s="11" t="s">
        <v>964</v>
      </c>
      <c r="DQ9" s="11" t="s">
        <v>964</v>
      </c>
      <c r="DR9" s="11" t="s">
        <v>964</v>
      </c>
      <c r="DS9" s="11" t="s">
        <v>964</v>
      </c>
      <c r="DT9" s="11" t="s">
        <v>964</v>
      </c>
      <c r="DU9" s="11" t="s">
        <v>964</v>
      </c>
      <c r="DV9" s="11" t="s">
        <v>964</v>
      </c>
      <c r="DW9" s="11" t="s">
        <v>964</v>
      </c>
      <c r="DX9" s="11" t="s">
        <v>964</v>
      </c>
      <c r="DY9" s="11" t="s">
        <v>964</v>
      </c>
      <c r="DZ9" s="11" t="s">
        <v>964</v>
      </c>
      <c r="EA9" s="11" t="s">
        <v>964</v>
      </c>
      <c r="EB9" s="11" t="s">
        <v>964</v>
      </c>
      <c r="EC9" s="11" t="s">
        <v>964</v>
      </c>
      <c r="ED9" s="11">
        <v>4.6511627906976744E-2</v>
      </c>
      <c r="EE9" s="11" t="s">
        <v>964</v>
      </c>
      <c r="EF9" s="11" t="s">
        <v>964</v>
      </c>
      <c r="EG9" s="11" t="s">
        <v>964</v>
      </c>
      <c r="EH9" s="11" t="s">
        <v>964</v>
      </c>
      <c r="EI9" s="11" t="s">
        <v>964</v>
      </c>
      <c r="EJ9" s="11" t="s">
        <v>964</v>
      </c>
      <c r="EK9" s="11" t="s">
        <v>964</v>
      </c>
      <c r="EL9" s="11" t="s">
        <v>964</v>
      </c>
      <c r="EM9" s="11">
        <v>8.5271317829457363E-2</v>
      </c>
      <c r="EN9" s="11">
        <v>3.4883720930232558E-2</v>
      </c>
      <c r="EO9" s="11" t="s">
        <v>964</v>
      </c>
      <c r="EP9" s="11" t="s">
        <v>964</v>
      </c>
      <c r="EQ9" s="11" t="s">
        <v>964</v>
      </c>
      <c r="ER9" s="11" t="s">
        <v>964</v>
      </c>
      <c r="ES9" s="11" t="s">
        <v>964</v>
      </c>
      <c r="ET9" s="11" t="s">
        <v>964</v>
      </c>
      <c r="EU9" s="11" t="s">
        <v>964</v>
      </c>
      <c r="EV9" s="11" t="s">
        <v>964</v>
      </c>
      <c r="EW9" s="11"/>
      <c r="EX9" s="11">
        <v>8.9147286821705418E-2</v>
      </c>
      <c r="EY9" s="11"/>
      <c r="EZ9" s="11" t="s">
        <v>964</v>
      </c>
      <c r="FA9" s="11"/>
      <c r="FB9" s="11">
        <v>6.5891472868217046E-2</v>
      </c>
      <c r="FC9" s="11"/>
      <c r="FD9" s="11" t="s">
        <v>964</v>
      </c>
      <c r="FE9" s="11"/>
      <c r="FF9" s="11" t="s">
        <v>964</v>
      </c>
      <c r="FG9" s="11" t="s">
        <v>964</v>
      </c>
    </row>
    <row r="10" spans="1:164">
      <c r="A10" s="33" t="s">
        <v>554</v>
      </c>
      <c r="B10" s="29" t="s">
        <v>366</v>
      </c>
    </row>
    <row r="11" spans="1:164">
      <c r="A11" s="33" t="s">
        <v>554</v>
      </c>
      <c r="B11" s="34" t="s">
        <v>383</v>
      </c>
      <c r="C11" s="11" t="s">
        <v>964</v>
      </c>
      <c r="D11" s="11" t="s">
        <v>964</v>
      </c>
      <c r="E11" s="11">
        <v>0.16872427983539096</v>
      </c>
      <c r="F11" s="11">
        <v>0.10288065843621398</v>
      </c>
      <c r="G11" s="11" t="s">
        <v>964</v>
      </c>
      <c r="H11" s="11" t="s">
        <v>964</v>
      </c>
      <c r="I11" s="11">
        <v>0.14814814814814814</v>
      </c>
      <c r="J11" s="11">
        <v>5.3497942386831275E-2</v>
      </c>
      <c r="K11" s="11" t="s">
        <v>964</v>
      </c>
      <c r="L11" s="11" t="s">
        <v>964</v>
      </c>
      <c r="M11" s="11" t="s">
        <v>964</v>
      </c>
      <c r="N11" s="11"/>
      <c r="O11" s="11"/>
      <c r="P11" s="11"/>
      <c r="Q11" s="11" t="s">
        <v>964</v>
      </c>
      <c r="R11" s="11" t="s">
        <v>964</v>
      </c>
      <c r="S11" s="11" t="s">
        <v>964</v>
      </c>
      <c r="T11" s="11">
        <v>3.2921810699588473E-2</v>
      </c>
      <c r="U11" s="11">
        <v>0.10288065843621398</v>
      </c>
      <c r="V11" s="11"/>
      <c r="W11" s="11" t="s">
        <v>964</v>
      </c>
      <c r="X11" s="11"/>
      <c r="Y11" s="11" t="s">
        <v>964</v>
      </c>
      <c r="Z11" s="11"/>
      <c r="AA11" s="11" t="s">
        <v>964</v>
      </c>
      <c r="AB11" s="11" t="s">
        <v>964</v>
      </c>
      <c r="AC11" s="11" t="s">
        <v>964</v>
      </c>
      <c r="AD11" s="11"/>
      <c r="AE11" s="11" t="s">
        <v>964</v>
      </c>
      <c r="AF11" s="11" t="s">
        <v>964</v>
      </c>
      <c r="AG11" s="11" t="s">
        <v>964</v>
      </c>
      <c r="AH11" s="11" t="s">
        <v>964</v>
      </c>
      <c r="AI11" s="11" t="s">
        <v>964</v>
      </c>
      <c r="AJ11" s="11" t="s">
        <v>964</v>
      </c>
      <c r="AK11" s="11" t="s">
        <v>964</v>
      </c>
      <c r="AL11" s="11" t="s">
        <v>964</v>
      </c>
      <c r="AM11" s="11" t="s">
        <v>964</v>
      </c>
      <c r="AN11" s="11"/>
      <c r="AO11" s="11" t="s">
        <v>964</v>
      </c>
      <c r="AP11" s="11" t="s">
        <v>964</v>
      </c>
      <c r="AQ11" s="11" t="s">
        <v>964</v>
      </c>
      <c r="AR11" s="11" t="s">
        <v>964</v>
      </c>
      <c r="AS11" s="11" t="s">
        <v>964</v>
      </c>
      <c r="AT11" s="11" t="s">
        <v>964</v>
      </c>
      <c r="AU11" s="11"/>
      <c r="AV11" s="11" t="s">
        <v>964</v>
      </c>
      <c r="AW11" s="11" t="s">
        <v>964</v>
      </c>
      <c r="AX11" s="11" t="s">
        <v>964</v>
      </c>
      <c r="AY11" s="11" t="s">
        <v>964</v>
      </c>
      <c r="AZ11" s="11"/>
      <c r="BA11" s="11" t="s">
        <v>964</v>
      </c>
      <c r="BB11" s="11" t="s">
        <v>964</v>
      </c>
      <c r="BC11" s="11" t="s">
        <v>964</v>
      </c>
      <c r="BD11" s="11" t="s">
        <v>964</v>
      </c>
      <c r="BE11" s="11" t="s">
        <v>964</v>
      </c>
      <c r="BF11" s="11"/>
      <c r="BG11" s="11" t="s">
        <v>964</v>
      </c>
      <c r="BH11" s="11" t="s">
        <v>964</v>
      </c>
      <c r="BI11" s="11" t="s">
        <v>964</v>
      </c>
      <c r="BJ11" s="11" t="s">
        <v>964</v>
      </c>
      <c r="BK11" s="11" t="s">
        <v>964</v>
      </c>
      <c r="BL11" s="11" t="s">
        <v>964</v>
      </c>
      <c r="BM11" s="11"/>
      <c r="BN11" s="11" t="s">
        <v>964</v>
      </c>
      <c r="BO11" s="11" t="s">
        <v>964</v>
      </c>
      <c r="BP11" s="11" t="s">
        <v>964</v>
      </c>
      <c r="BQ11" s="11" t="s">
        <v>964</v>
      </c>
      <c r="BR11" s="11" t="s">
        <v>964</v>
      </c>
      <c r="BS11" s="11" t="s">
        <v>964</v>
      </c>
      <c r="BT11" s="11" t="s">
        <v>964</v>
      </c>
      <c r="BU11" s="11" t="s">
        <v>964</v>
      </c>
      <c r="BV11" s="11" t="s">
        <v>964</v>
      </c>
      <c r="BW11" s="11" t="s">
        <v>964</v>
      </c>
      <c r="BX11" s="11" t="s">
        <v>964</v>
      </c>
      <c r="BY11" s="11" t="s">
        <v>964</v>
      </c>
      <c r="BZ11" s="11" t="s">
        <v>964</v>
      </c>
      <c r="CA11" s="11" t="s">
        <v>964</v>
      </c>
      <c r="CB11" s="11" t="s">
        <v>964</v>
      </c>
      <c r="CC11" s="11" t="s">
        <v>964</v>
      </c>
      <c r="CD11" s="11" t="s">
        <v>964</v>
      </c>
      <c r="CE11" s="11" t="s">
        <v>964</v>
      </c>
      <c r="CF11" s="11" t="s">
        <v>964</v>
      </c>
      <c r="CG11" s="11" t="s">
        <v>964</v>
      </c>
      <c r="CH11" s="11" t="s">
        <v>964</v>
      </c>
      <c r="CI11" s="11" t="s">
        <v>964</v>
      </c>
      <c r="CJ11" s="11" t="s">
        <v>964</v>
      </c>
      <c r="CK11" s="11" t="s">
        <v>964</v>
      </c>
      <c r="CL11" s="11" t="s">
        <v>964</v>
      </c>
      <c r="CM11" s="11" t="s">
        <v>964</v>
      </c>
      <c r="CN11" s="11" t="s">
        <v>964</v>
      </c>
      <c r="CO11" s="11" t="s">
        <v>964</v>
      </c>
      <c r="CP11" s="11" t="s">
        <v>964</v>
      </c>
      <c r="CQ11" s="11" t="s">
        <v>964</v>
      </c>
      <c r="CR11" s="11" t="s">
        <v>964</v>
      </c>
      <c r="CS11" s="11" t="s">
        <v>964</v>
      </c>
      <c r="CT11" s="11" t="s">
        <v>964</v>
      </c>
      <c r="CU11" s="11" t="s">
        <v>964</v>
      </c>
      <c r="CV11" s="11" t="s">
        <v>964</v>
      </c>
      <c r="CW11" s="11" t="s">
        <v>964</v>
      </c>
      <c r="CX11" s="11" t="s">
        <v>964</v>
      </c>
      <c r="CY11" s="11" t="s">
        <v>964</v>
      </c>
      <c r="CZ11" s="11" t="s">
        <v>964</v>
      </c>
      <c r="DA11" s="11" t="s">
        <v>964</v>
      </c>
      <c r="DB11" s="11" t="s">
        <v>964</v>
      </c>
      <c r="DC11" s="11" t="s">
        <v>964</v>
      </c>
      <c r="DD11" s="11" t="s">
        <v>964</v>
      </c>
      <c r="DE11" s="11" t="s">
        <v>964</v>
      </c>
      <c r="DF11" s="11" t="s">
        <v>964</v>
      </c>
      <c r="DG11" s="11" t="s">
        <v>964</v>
      </c>
      <c r="DH11" s="11" t="s">
        <v>964</v>
      </c>
      <c r="DI11" s="11" t="s">
        <v>964</v>
      </c>
      <c r="DJ11" s="11" t="s">
        <v>964</v>
      </c>
      <c r="DK11" s="11" t="s">
        <v>964</v>
      </c>
      <c r="DL11" s="11" t="s">
        <v>964</v>
      </c>
      <c r="DM11" s="11" t="s">
        <v>964</v>
      </c>
      <c r="DN11" s="11" t="s">
        <v>964</v>
      </c>
      <c r="DO11" s="11" t="s">
        <v>964</v>
      </c>
      <c r="DP11" s="11" t="s">
        <v>964</v>
      </c>
      <c r="DQ11" s="11" t="s">
        <v>964</v>
      </c>
      <c r="DR11" s="11" t="s">
        <v>964</v>
      </c>
      <c r="DS11" s="11" t="s">
        <v>964</v>
      </c>
      <c r="DT11" s="11" t="s">
        <v>964</v>
      </c>
      <c r="DU11" s="11" t="s">
        <v>964</v>
      </c>
      <c r="DV11" s="11" t="s">
        <v>964</v>
      </c>
      <c r="DW11" s="11" t="s">
        <v>964</v>
      </c>
      <c r="DX11" s="11" t="s">
        <v>964</v>
      </c>
      <c r="DY11" s="11" t="s">
        <v>964</v>
      </c>
      <c r="DZ11" s="11" t="s">
        <v>964</v>
      </c>
      <c r="EA11" s="11" t="s">
        <v>964</v>
      </c>
      <c r="EB11" s="11" t="s">
        <v>964</v>
      </c>
      <c r="EC11" s="11" t="s">
        <v>964</v>
      </c>
      <c r="ED11" s="11" t="s">
        <v>964</v>
      </c>
      <c r="EE11" s="11" t="s">
        <v>964</v>
      </c>
      <c r="EF11" s="11" t="s">
        <v>964</v>
      </c>
      <c r="EG11" s="11" t="s">
        <v>964</v>
      </c>
      <c r="EH11" s="11" t="s">
        <v>964</v>
      </c>
      <c r="EI11" s="11" t="s">
        <v>964</v>
      </c>
      <c r="EJ11" s="11" t="s">
        <v>964</v>
      </c>
      <c r="EK11" s="11">
        <v>0.11934156378600823</v>
      </c>
      <c r="EL11" s="11">
        <v>5.761316872427983E-2</v>
      </c>
      <c r="EM11" s="11" t="s">
        <v>964</v>
      </c>
      <c r="EN11" s="11" t="s">
        <v>964</v>
      </c>
      <c r="EO11" s="11" t="s">
        <v>964</v>
      </c>
      <c r="EP11" s="11" t="s">
        <v>964</v>
      </c>
      <c r="EQ11" s="11" t="s">
        <v>964</v>
      </c>
      <c r="ER11" s="11" t="s">
        <v>964</v>
      </c>
      <c r="ES11" s="11" t="s">
        <v>964</v>
      </c>
      <c r="ET11" s="11" t="s">
        <v>964</v>
      </c>
      <c r="EU11" s="11" t="s">
        <v>964</v>
      </c>
      <c r="EV11" s="11" t="s">
        <v>964</v>
      </c>
      <c r="EW11" s="11"/>
      <c r="EX11" s="11">
        <v>9.0534979423868303E-2</v>
      </c>
      <c r="EY11" s="11"/>
      <c r="EZ11" s="11">
        <v>3.7037037037037035E-2</v>
      </c>
      <c r="FA11" s="11"/>
      <c r="FB11" s="11">
        <v>2.8806584362139915E-2</v>
      </c>
      <c r="FC11" s="11"/>
      <c r="FD11" s="11">
        <v>5.761316872427983E-2</v>
      </c>
      <c r="FE11" s="11"/>
      <c r="FF11" s="11" t="s">
        <v>964</v>
      </c>
      <c r="FG11" s="11" t="s">
        <v>964</v>
      </c>
    </row>
    <row r="12" spans="1:164">
      <c r="A12" s="33" t="s">
        <v>554</v>
      </c>
      <c r="B12" s="29" t="s">
        <v>367</v>
      </c>
    </row>
    <row r="13" spans="1:164">
      <c r="A13" s="33" t="s">
        <v>554</v>
      </c>
      <c r="B13" s="35" t="s">
        <v>389</v>
      </c>
    </row>
    <row r="14" spans="1:164">
      <c r="A14" s="33" t="s">
        <v>554</v>
      </c>
      <c r="B14" s="34" t="s">
        <v>590</v>
      </c>
      <c r="C14" s="11" t="s">
        <v>964</v>
      </c>
      <c r="D14" s="11" t="s">
        <v>964</v>
      </c>
      <c r="E14" s="11">
        <v>8.8888888888888892E-2</v>
      </c>
      <c r="F14" s="11">
        <v>0.10555555555555556</v>
      </c>
      <c r="G14" s="11" t="s">
        <v>964</v>
      </c>
      <c r="H14" s="11" t="s">
        <v>964</v>
      </c>
      <c r="I14" s="11">
        <v>0.10555555555555556</v>
      </c>
      <c r="J14" s="11">
        <v>4.4444444444444446E-2</v>
      </c>
      <c r="K14" s="11" t="s">
        <v>964</v>
      </c>
      <c r="L14" s="11" t="s">
        <v>964</v>
      </c>
      <c r="M14" s="11" t="s">
        <v>964</v>
      </c>
      <c r="N14" s="11" t="s">
        <v>964</v>
      </c>
      <c r="O14" s="11" t="s">
        <v>964</v>
      </c>
      <c r="P14" s="11" t="s">
        <v>964</v>
      </c>
      <c r="Q14" s="11" t="s">
        <v>964</v>
      </c>
      <c r="R14" s="11" t="s">
        <v>964</v>
      </c>
      <c r="S14" s="11" t="s">
        <v>964</v>
      </c>
      <c r="T14" s="11" t="s">
        <v>964</v>
      </c>
      <c r="U14" s="11" t="s">
        <v>964</v>
      </c>
      <c r="V14" s="11" t="s">
        <v>964</v>
      </c>
      <c r="W14" s="11">
        <v>6.1111111111111109E-2</v>
      </c>
      <c r="X14" s="11" t="s">
        <v>964</v>
      </c>
      <c r="Y14" s="11">
        <v>5.5555555555555552E-2</v>
      </c>
      <c r="Z14" s="11" t="s">
        <v>964</v>
      </c>
      <c r="AA14" s="11">
        <v>6.1111111111111109E-2</v>
      </c>
      <c r="AB14" s="11">
        <v>2.7777777777777776E-2</v>
      </c>
      <c r="AC14" s="11">
        <v>4.9999999999999996E-2</v>
      </c>
      <c r="AD14" s="11" t="s">
        <v>964</v>
      </c>
      <c r="AE14" s="11" t="s">
        <v>964</v>
      </c>
      <c r="AF14" s="11" t="s">
        <v>964</v>
      </c>
      <c r="AG14" s="11">
        <v>4.9999999999999996E-2</v>
      </c>
      <c r="AH14" s="11">
        <v>4.9999999999999996E-2</v>
      </c>
      <c r="AI14" s="11">
        <v>6.1111111111111109E-2</v>
      </c>
      <c r="AJ14" s="11">
        <v>3.888888888888889E-2</v>
      </c>
      <c r="AK14" s="11">
        <v>3.3333333333333333E-2</v>
      </c>
      <c r="AL14" s="11" t="s">
        <v>964</v>
      </c>
      <c r="AM14" s="11" t="s">
        <v>964</v>
      </c>
      <c r="AN14" s="11" t="s">
        <v>964</v>
      </c>
      <c r="AO14" s="11" t="s">
        <v>964</v>
      </c>
      <c r="AP14" s="11" t="s">
        <v>964</v>
      </c>
      <c r="AQ14" s="11" t="s">
        <v>964</v>
      </c>
      <c r="AR14" s="11" t="s">
        <v>964</v>
      </c>
      <c r="AS14" s="11" t="s">
        <v>964</v>
      </c>
      <c r="AT14" s="11" t="s">
        <v>964</v>
      </c>
      <c r="AU14" s="11" t="s">
        <v>964</v>
      </c>
      <c r="AV14" s="11" t="s">
        <v>964</v>
      </c>
      <c r="AW14" s="11" t="s">
        <v>964</v>
      </c>
      <c r="AX14" s="11" t="s">
        <v>964</v>
      </c>
      <c r="AY14" s="11" t="s">
        <v>964</v>
      </c>
      <c r="AZ14" s="11" t="s">
        <v>964</v>
      </c>
      <c r="BA14" s="11" t="s">
        <v>964</v>
      </c>
      <c r="BB14" s="11" t="s">
        <v>964</v>
      </c>
      <c r="BC14" s="11" t="s">
        <v>964</v>
      </c>
      <c r="BD14" s="11" t="s">
        <v>964</v>
      </c>
      <c r="BE14" s="11" t="s">
        <v>964</v>
      </c>
      <c r="BF14" s="11">
        <v>3.888888888888889E-2</v>
      </c>
      <c r="BG14" s="11" t="s">
        <v>964</v>
      </c>
      <c r="BH14" s="11" t="s">
        <v>964</v>
      </c>
      <c r="BI14" s="11" t="s">
        <v>964</v>
      </c>
      <c r="BJ14" s="11" t="s">
        <v>964</v>
      </c>
      <c r="BK14" s="11" t="s">
        <v>964</v>
      </c>
      <c r="BL14" s="11" t="s">
        <v>964</v>
      </c>
      <c r="BM14" s="11" t="s">
        <v>964</v>
      </c>
      <c r="BN14" s="11" t="s">
        <v>964</v>
      </c>
      <c r="BO14" s="11" t="s">
        <v>964</v>
      </c>
      <c r="BP14" s="11" t="s">
        <v>964</v>
      </c>
      <c r="BQ14" s="11" t="s">
        <v>964</v>
      </c>
      <c r="BR14" s="11" t="s">
        <v>964</v>
      </c>
      <c r="BS14" s="11" t="s">
        <v>964</v>
      </c>
      <c r="BT14" s="11" t="s">
        <v>964</v>
      </c>
      <c r="BU14" s="11" t="s">
        <v>964</v>
      </c>
      <c r="BV14" s="11" t="s">
        <v>964</v>
      </c>
      <c r="BW14" s="11" t="s">
        <v>964</v>
      </c>
      <c r="BX14" s="11" t="s">
        <v>964</v>
      </c>
      <c r="BY14" s="11" t="s">
        <v>964</v>
      </c>
      <c r="BZ14" s="11" t="s">
        <v>964</v>
      </c>
      <c r="CA14" s="11" t="s">
        <v>964</v>
      </c>
      <c r="CB14" s="11" t="s">
        <v>964</v>
      </c>
      <c r="CC14" s="11" t="s">
        <v>964</v>
      </c>
      <c r="CD14" s="11" t="s">
        <v>964</v>
      </c>
      <c r="CE14" s="11" t="s">
        <v>964</v>
      </c>
      <c r="CF14" s="11" t="s">
        <v>964</v>
      </c>
      <c r="CG14" s="11" t="s">
        <v>964</v>
      </c>
      <c r="CH14" s="11" t="s">
        <v>964</v>
      </c>
      <c r="CI14" s="11" t="s">
        <v>964</v>
      </c>
      <c r="CJ14" s="11" t="s">
        <v>964</v>
      </c>
      <c r="CK14" s="11" t="s">
        <v>964</v>
      </c>
      <c r="CL14" s="11" t="s">
        <v>964</v>
      </c>
      <c r="CM14" s="11" t="s">
        <v>964</v>
      </c>
      <c r="CN14" s="11" t="s">
        <v>964</v>
      </c>
      <c r="CO14" s="11" t="s">
        <v>964</v>
      </c>
      <c r="CP14" s="11" t="s">
        <v>964</v>
      </c>
      <c r="CQ14" s="11" t="s">
        <v>964</v>
      </c>
      <c r="CR14" s="11" t="s">
        <v>964</v>
      </c>
      <c r="CS14" s="11" t="s">
        <v>964</v>
      </c>
      <c r="CT14" s="11" t="s">
        <v>964</v>
      </c>
      <c r="CU14" s="11" t="s">
        <v>964</v>
      </c>
      <c r="CV14" s="11" t="s">
        <v>964</v>
      </c>
      <c r="CW14" s="11" t="s">
        <v>964</v>
      </c>
      <c r="CX14" s="11" t="s">
        <v>964</v>
      </c>
      <c r="CY14" s="11" t="s">
        <v>964</v>
      </c>
      <c r="CZ14" s="11" t="s">
        <v>964</v>
      </c>
      <c r="DA14" s="11" t="s">
        <v>964</v>
      </c>
      <c r="DB14" s="11" t="s">
        <v>964</v>
      </c>
      <c r="DC14" s="11" t="s">
        <v>964</v>
      </c>
      <c r="DD14" s="11" t="s">
        <v>964</v>
      </c>
      <c r="DE14" s="11" t="s">
        <v>964</v>
      </c>
      <c r="DF14" s="11" t="s">
        <v>964</v>
      </c>
      <c r="DG14" s="11" t="s">
        <v>964</v>
      </c>
      <c r="DH14" s="11" t="s">
        <v>964</v>
      </c>
      <c r="DI14" s="11" t="s">
        <v>964</v>
      </c>
      <c r="DJ14" s="11" t="s">
        <v>964</v>
      </c>
      <c r="DK14" s="11" t="s">
        <v>964</v>
      </c>
      <c r="DL14" s="11" t="s">
        <v>964</v>
      </c>
      <c r="DM14" s="11" t="s">
        <v>964</v>
      </c>
      <c r="DN14" s="11" t="s">
        <v>964</v>
      </c>
      <c r="DO14" s="11" t="s">
        <v>964</v>
      </c>
      <c r="DP14" s="11" t="s">
        <v>964</v>
      </c>
      <c r="DQ14" s="11" t="s">
        <v>964</v>
      </c>
      <c r="DR14" s="11" t="s">
        <v>964</v>
      </c>
      <c r="DS14" s="11" t="s">
        <v>964</v>
      </c>
      <c r="DT14" s="11" t="s">
        <v>964</v>
      </c>
      <c r="DU14" s="11" t="s">
        <v>964</v>
      </c>
      <c r="DV14" s="11" t="s">
        <v>964</v>
      </c>
      <c r="DW14" s="11" t="s">
        <v>964</v>
      </c>
      <c r="DX14" s="11" t="s">
        <v>964</v>
      </c>
      <c r="DY14" s="11" t="s">
        <v>964</v>
      </c>
      <c r="DZ14" s="11" t="s">
        <v>964</v>
      </c>
      <c r="EA14" s="11" t="s">
        <v>964</v>
      </c>
      <c r="EB14" s="11" t="s">
        <v>964</v>
      </c>
      <c r="EC14" s="11" t="s">
        <v>964</v>
      </c>
      <c r="ED14" s="11" t="s">
        <v>964</v>
      </c>
      <c r="EE14" s="11" t="s">
        <v>964</v>
      </c>
      <c r="EF14" s="11" t="s">
        <v>964</v>
      </c>
      <c r="EG14" s="11" t="s">
        <v>964</v>
      </c>
      <c r="EH14" s="11" t="s">
        <v>964</v>
      </c>
      <c r="EI14" s="11" t="s">
        <v>964</v>
      </c>
      <c r="EJ14" s="11" t="s">
        <v>964</v>
      </c>
      <c r="EK14" s="11" t="s">
        <v>964</v>
      </c>
      <c r="EL14" s="11" t="s">
        <v>964</v>
      </c>
      <c r="EM14" s="11" t="s">
        <v>964</v>
      </c>
      <c r="EN14" s="11" t="s">
        <v>964</v>
      </c>
      <c r="EO14" s="11" t="s">
        <v>964</v>
      </c>
      <c r="EP14" s="11" t="s">
        <v>964</v>
      </c>
      <c r="EQ14" s="11" t="s">
        <v>964</v>
      </c>
      <c r="ER14" s="11" t="s">
        <v>964</v>
      </c>
      <c r="ES14" s="11">
        <v>7.7777777777777779E-2</v>
      </c>
      <c r="ET14" s="11">
        <v>4.9999999999999996E-2</v>
      </c>
      <c r="EU14" s="11" t="s">
        <v>964</v>
      </c>
      <c r="EV14" s="11" t="s">
        <v>964</v>
      </c>
      <c r="EW14" s="11" t="s">
        <v>964</v>
      </c>
      <c r="EX14" s="11" t="s">
        <v>964</v>
      </c>
      <c r="EY14" s="11" t="s">
        <v>964</v>
      </c>
      <c r="EZ14" s="11" t="s">
        <v>964</v>
      </c>
      <c r="FA14" s="11" t="s">
        <v>964</v>
      </c>
      <c r="FB14" s="11" t="s">
        <v>964</v>
      </c>
      <c r="FC14" s="11" t="s">
        <v>964</v>
      </c>
      <c r="FD14" s="11" t="s">
        <v>964</v>
      </c>
      <c r="FE14" s="11" t="s">
        <v>964</v>
      </c>
      <c r="FF14" s="11" t="s">
        <v>964</v>
      </c>
      <c r="FG14" s="11" t="s">
        <v>964</v>
      </c>
    </row>
    <row r="15" spans="1:164">
      <c r="A15" s="33" t="s">
        <v>554</v>
      </c>
      <c r="B15" s="34" t="s">
        <v>384</v>
      </c>
      <c r="C15" s="11" t="s">
        <v>964</v>
      </c>
      <c r="D15" s="11" t="s">
        <v>964</v>
      </c>
      <c r="E15" s="11">
        <v>0.24074074074074073</v>
      </c>
      <c r="F15" s="11">
        <v>0.125</v>
      </c>
      <c r="G15" s="11" t="s">
        <v>964</v>
      </c>
      <c r="H15" s="11" t="s">
        <v>964</v>
      </c>
      <c r="I15" s="11">
        <v>0.19907407407407407</v>
      </c>
      <c r="J15" s="11">
        <v>0.10648148148148147</v>
      </c>
      <c r="K15" s="11" t="s">
        <v>964</v>
      </c>
      <c r="L15" s="11" t="s">
        <v>964</v>
      </c>
      <c r="M15" s="11" t="s">
        <v>964</v>
      </c>
      <c r="N15" s="11"/>
      <c r="O15" s="11"/>
      <c r="P15" s="11"/>
      <c r="Q15" s="11" t="s">
        <v>964</v>
      </c>
      <c r="R15" s="11">
        <v>4.6296296296296301E-2</v>
      </c>
      <c r="S15" s="11">
        <v>6.0185185185185182E-2</v>
      </c>
      <c r="T15" s="11">
        <v>4.6296296296296301E-2</v>
      </c>
      <c r="U15" s="11" t="s">
        <v>964</v>
      </c>
      <c r="V15" s="11"/>
      <c r="W15" s="11" t="s">
        <v>964</v>
      </c>
      <c r="X15" s="11"/>
      <c r="Y15" s="11" t="s">
        <v>964</v>
      </c>
      <c r="Z15" s="11"/>
      <c r="AA15" s="11" t="s">
        <v>964</v>
      </c>
      <c r="AB15" s="11" t="s">
        <v>964</v>
      </c>
      <c r="AC15" s="11" t="s">
        <v>964</v>
      </c>
      <c r="AD15" s="11"/>
      <c r="AE15" s="11" t="s">
        <v>964</v>
      </c>
      <c r="AF15" s="11" t="s">
        <v>964</v>
      </c>
      <c r="AG15" s="11" t="s">
        <v>964</v>
      </c>
      <c r="AH15" s="11" t="s">
        <v>964</v>
      </c>
      <c r="AI15" s="11" t="s">
        <v>964</v>
      </c>
      <c r="AJ15" s="11" t="s">
        <v>964</v>
      </c>
      <c r="AK15" s="11" t="s">
        <v>964</v>
      </c>
      <c r="AL15" s="11" t="s">
        <v>964</v>
      </c>
      <c r="AM15" s="11" t="s">
        <v>964</v>
      </c>
      <c r="AN15" s="11"/>
      <c r="AO15" s="11" t="s">
        <v>964</v>
      </c>
      <c r="AP15" s="11" t="s">
        <v>964</v>
      </c>
      <c r="AQ15" s="11" t="s">
        <v>964</v>
      </c>
      <c r="AR15" s="11" t="s">
        <v>964</v>
      </c>
      <c r="AS15" s="11" t="s">
        <v>964</v>
      </c>
      <c r="AT15" s="11" t="s">
        <v>964</v>
      </c>
      <c r="AU15" s="11"/>
      <c r="AV15" s="11" t="s">
        <v>964</v>
      </c>
      <c r="AW15" s="11" t="s">
        <v>964</v>
      </c>
      <c r="AX15" s="11" t="s">
        <v>964</v>
      </c>
      <c r="AY15" s="11" t="s">
        <v>964</v>
      </c>
      <c r="AZ15" s="11"/>
      <c r="BA15" s="11" t="s">
        <v>964</v>
      </c>
      <c r="BB15" s="11" t="s">
        <v>964</v>
      </c>
      <c r="BC15" s="11" t="s">
        <v>964</v>
      </c>
      <c r="BD15" s="11" t="s">
        <v>964</v>
      </c>
      <c r="BE15" s="11" t="s">
        <v>964</v>
      </c>
      <c r="BF15" s="11"/>
      <c r="BG15" s="11" t="s">
        <v>964</v>
      </c>
      <c r="BH15" s="11" t="s">
        <v>964</v>
      </c>
      <c r="BI15" s="11" t="s">
        <v>964</v>
      </c>
      <c r="BJ15" s="11" t="s">
        <v>964</v>
      </c>
      <c r="BK15" s="11" t="s">
        <v>964</v>
      </c>
      <c r="BL15" s="11" t="s">
        <v>964</v>
      </c>
      <c r="BM15" s="11"/>
      <c r="BN15" s="11" t="s">
        <v>964</v>
      </c>
      <c r="BO15" s="11" t="s">
        <v>964</v>
      </c>
      <c r="BP15" s="11" t="s">
        <v>964</v>
      </c>
      <c r="BQ15" s="11" t="s">
        <v>964</v>
      </c>
      <c r="BR15" s="11" t="s">
        <v>964</v>
      </c>
      <c r="BS15" s="11" t="s">
        <v>964</v>
      </c>
      <c r="BT15" s="11" t="s">
        <v>964</v>
      </c>
      <c r="BU15" s="11" t="s">
        <v>964</v>
      </c>
      <c r="BV15" s="11" t="s">
        <v>964</v>
      </c>
      <c r="BW15" s="11" t="s">
        <v>964</v>
      </c>
      <c r="BX15" s="11" t="s">
        <v>964</v>
      </c>
      <c r="BY15" s="11" t="s">
        <v>964</v>
      </c>
      <c r="BZ15" s="11" t="s">
        <v>964</v>
      </c>
      <c r="CA15" s="11" t="s">
        <v>964</v>
      </c>
      <c r="CB15" s="11" t="s">
        <v>964</v>
      </c>
      <c r="CC15" s="11" t="s">
        <v>964</v>
      </c>
      <c r="CD15" s="11" t="s">
        <v>964</v>
      </c>
      <c r="CE15" s="11" t="s">
        <v>964</v>
      </c>
      <c r="CF15" s="11" t="s">
        <v>964</v>
      </c>
      <c r="CG15" s="11" t="s">
        <v>964</v>
      </c>
      <c r="CH15" s="11" t="s">
        <v>964</v>
      </c>
      <c r="CI15" s="11" t="s">
        <v>964</v>
      </c>
      <c r="CJ15" s="11" t="s">
        <v>964</v>
      </c>
      <c r="CK15" s="11" t="s">
        <v>964</v>
      </c>
      <c r="CL15" s="11" t="s">
        <v>964</v>
      </c>
      <c r="CM15" s="11" t="s">
        <v>964</v>
      </c>
      <c r="CN15" s="11" t="s">
        <v>964</v>
      </c>
      <c r="CO15" s="11" t="s">
        <v>964</v>
      </c>
      <c r="CP15" s="11" t="s">
        <v>964</v>
      </c>
      <c r="CQ15" s="11" t="s">
        <v>964</v>
      </c>
      <c r="CR15" s="11" t="s">
        <v>964</v>
      </c>
      <c r="CS15" s="11" t="s">
        <v>964</v>
      </c>
      <c r="CT15" s="11" t="s">
        <v>964</v>
      </c>
      <c r="CU15" s="11" t="s">
        <v>964</v>
      </c>
      <c r="CV15" s="11" t="s">
        <v>964</v>
      </c>
      <c r="CW15" s="11" t="s">
        <v>964</v>
      </c>
      <c r="CX15" s="11" t="s">
        <v>964</v>
      </c>
      <c r="CY15" s="11" t="s">
        <v>964</v>
      </c>
      <c r="CZ15" s="11" t="s">
        <v>964</v>
      </c>
      <c r="DA15" s="11" t="s">
        <v>964</v>
      </c>
      <c r="DB15" s="11" t="s">
        <v>964</v>
      </c>
      <c r="DC15" s="11" t="s">
        <v>964</v>
      </c>
      <c r="DD15" s="11" t="s">
        <v>964</v>
      </c>
      <c r="DE15" s="11" t="s">
        <v>964</v>
      </c>
      <c r="DF15" s="11" t="s">
        <v>964</v>
      </c>
      <c r="DG15" s="11" t="s">
        <v>964</v>
      </c>
      <c r="DH15" s="11" t="s">
        <v>964</v>
      </c>
      <c r="DI15" s="11" t="s">
        <v>964</v>
      </c>
      <c r="DJ15" s="11" t="s">
        <v>964</v>
      </c>
      <c r="DK15" s="11" t="s">
        <v>964</v>
      </c>
      <c r="DL15" s="11" t="s">
        <v>964</v>
      </c>
      <c r="DM15" s="11" t="s">
        <v>964</v>
      </c>
      <c r="DN15" s="11" t="s">
        <v>964</v>
      </c>
      <c r="DO15" s="11" t="s">
        <v>964</v>
      </c>
      <c r="DP15" s="11" t="s">
        <v>964</v>
      </c>
      <c r="DQ15" s="11" t="s">
        <v>964</v>
      </c>
      <c r="DR15" s="11" t="s">
        <v>964</v>
      </c>
      <c r="DS15" s="11" t="s">
        <v>964</v>
      </c>
      <c r="DT15" s="11" t="s">
        <v>964</v>
      </c>
      <c r="DU15" s="11" t="s">
        <v>964</v>
      </c>
      <c r="DV15" s="11" t="s">
        <v>964</v>
      </c>
      <c r="DW15" s="11" t="s">
        <v>964</v>
      </c>
      <c r="DX15" s="11" t="s">
        <v>964</v>
      </c>
      <c r="DY15" s="11" t="s">
        <v>964</v>
      </c>
      <c r="DZ15" s="11" t="s">
        <v>964</v>
      </c>
      <c r="EA15" s="11" t="s">
        <v>964</v>
      </c>
      <c r="EB15" s="11" t="s">
        <v>964</v>
      </c>
      <c r="EC15" s="11" t="s">
        <v>964</v>
      </c>
      <c r="ED15" s="11" t="s">
        <v>964</v>
      </c>
      <c r="EE15" s="11" t="s">
        <v>964</v>
      </c>
      <c r="EF15" s="11" t="s">
        <v>964</v>
      </c>
      <c r="EG15" s="11" t="s">
        <v>964</v>
      </c>
      <c r="EH15" s="11" t="s">
        <v>964</v>
      </c>
      <c r="EI15" s="11" t="s">
        <v>964</v>
      </c>
      <c r="EJ15" s="11" t="s">
        <v>964</v>
      </c>
      <c r="EK15" s="11" t="s">
        <v>964</v>
      </c>
      <c r="EL15" s="11" t="s">
        <v>964</v>
      </c>
      <c r="EM15" s="11" t="s">
        <v>964</v>
      </c>
      <c r="EN15" s="11" t="s">
        <v>964</v>
      </c>
      <c r="EO15" s="11" t="s">
        <v>964</v>
      </c>
      <c r="EP15" s="11" t="s">
        <v>964</v>
      </c>
      <c r="EQ15" s="11">
        <v>0.11574074074074074</v>
      </c>
      <c r="ER15" s="11">
        <v>6.0185185185185182E-2</v>
      </c>
      <c r="ES15" s="11" t="s">
        <v>964</v>
      </c>
      <c r="ET15" s="11" t="s">
        <v>964</v>
      </c>
      <c r="EU15" s="11" t="s">
        <v>964</v>
      </c>
      <c r="EV15" s="11" t="s">
        <v>964</v>
      </c>
      <c r="EW15" s="11"/>
      <c r="EX15" s="11" t="s">
        <v>964</v>
      </c>
      <c r="EY15" s="11"/>
      <c r="EZ15" s="11" t="s">
        <v>964</v>
      </c>
      <c r="FA15" s="11"/>
      <c r="FB15" s="11" t="s">
        <v>964</v>
      </c>
      <c r="FC15" s="11"/>
      <c r="FD15" s="11" t="s">
        <v>964</v>
      </c>
      <c r="FE15" s="11"/>
      <c r="FF15" s="11" t="s">
        <v>964</v>
      </c>
      <c r="FG15" s="11" t="s">
        <v>964</v>
      </c>
    </row>
    <row r="16" spans="1:164">
      <c r="A16" s="33" t="s">
        <v>554</v>
      </c>
      <c r="B16" s="34" t="s">
        <v>596</v>
      </c>
      <c r="C16" s="11" t="s">
        <v>964</v>
      </c>
      <c r="D16" s="11" t="s">
        <v>964</v>
      </c>
      <c r="E16" s="11">
        <v>0.12916666666666668</v>
      </c>
      <c r="F16" s="11">
        <v>7.9166666666666663E-2</v>
      </c>
      <c r="G16" s="11" t="s">
        <v>964</v>
      </c>
      <c r="H16" s="11" t="s">
        <v>964</v>
      </c>
      <c r="I16" s="11">
        <v>0.10833333333333334</v>
      </c>
      <c r="J16" s="11">
        <v>8.3333333333333329E-2</v>
      </c>
      <c r="K16" s="11" t="s">
        <v>964</v>
      </c>
      <c r="L16" s="11" t="s">
        <v>964</v>
      </c>
      <c r="M16" s="11" t="s">
        <v>964</v>
      </c>
      <c r="N16" s="11" t="s">
        <v>964</v>
      </c>
      <c r="O16" s="11" t="s">
        <v>964</v>
      </c>
      <c r="P16" s="11" t="s">
        <v>964</v>
      </c>
      <c r="Q16" s="11" t="s">
        <v>964</v>
      </c>
      <c r="R16" s="11" t="s">
        <v>964</v>
      </c>
      <c r="S16" s="11">
        <v>6.6666666666666666E-2</v>
      </c>
      <c r="T16" s="11">
        <v>4.9999999999999996E-2</v>
      </c>
      <c r="U16" s="11" t="s">
        <v>964</v>
      </c>
      <c r="V16" s="11" t="s">
        <v>964</v>
      </c>
      <c r="W16" s="11">
        <v>9.1666666666666674E-2</v>
      </c>
      <c r="X16" s="11" t="s">
        <v>964</v>
      </c>
      <c r="Y16" s="11">
        <v>5.4166666666666669E-2</v>
      </c>
      <c r="Z16" s="11" t="s">
        <v>964</v>
      </c>
      <c r="AA16" s="11">
        <v>5.8333333333333327E-2</v>
      </c>
      <c r="AB16" s="11">
        <v>4.5833333333333337E-2</v>
      </c>
      <c r="AC16" s="11">
        <v>1.6666666666666666E-2</v>
      </c>
      <c r="AD16" s="11" t="s">
        <v>964</v>
      </c>
      <c r="AE16" s="11" t="s">
        <v>964</v>
      </c>
      <c r="AF16" s="11" t="s">
        <v>964</v>
      </c>
      <c r="AG16" s="11" t="s">
        <v>964</v>
      </c>
      <c r="AH16" s="11" t="s">
        <v>964</v>
      </c>
      <c r="AI16" s="11" t="s">
        <v>964</v>
      </c>
      <c r="AJ16" s="11" t="s">
        <v>964</v>
      </c>
      <c r="AK16" s="11" t="s">
        <v>964</v>
      </c>
      <c r="AL16" s="11" t="s">
        <v>964</v>
      </c>
      <c r="AM16" s="11" t="s">
        <v>964</v>
      </c>
      <c r="AN16" s="11" t="s">
        <v>964</v>
      </c>
      <c r="AO16" s="11" t="s">
        <v>964</v>
      </c>
      <c r="AP16" s="11" t="s">
        <v>964</v>
      </c>
      <c r="AQ16" s="11" t="s">
        <v>964</v>
      </c>
      <c r="AR16" s="11" t="s">
        <v>964</v>
      </c>
      <c r="AS16" s="11" t="s">
        <v>964</v>
      </c>
      <c r="AT16" s="11" t="s">
        <v>964</v>
      </c>
      <c r="AU16" s="11" t="s">
        <v>964</v>
      </c>
      <c r="AV16" s="11" t="s">
        <v>964</v>
      </c>
      <c r="AW16" s="11" t="s">
        <v>964</v>
      </c>
      <c r="AX16" s="11" t="s">
        <v>964</v>
      </c>
      <c r="AY16" s="11" t="s">
        <v>964</v>
      </c>
      <c r="AZ16" s="11" t="s">
        <v>964</v>
      </c>
      <c r="BA16" s="11" t="s">
        <v>964</v>
      </c>
      <c r="BB16" s="11" t="s">
        <v>964</v>
      </c>
      <c r="BC16" s="11" t="s">
        <v>964</v>
      </c>
      <c r="BD16" s="11" t="s">
        <v>964</v>
      </c>
      <c r="BE16" s="11" t="s">
        <v>964</v>
      </c>
      <c r="BF16" s="11" t="s">
        <v>964</v>
      </c>
      <c r="BG16" s="11" t="s">
        <v>964</v>
      </c>
      <c r="BH16" s="11" t="s">
        <v>964</v>
      </c>
      <c r="BI16" s="11" t="s">
        <v>964</v>
      </c>
      <c r="BJ16" s="11" t="s">
        <v>964</v>
      </c>
      <c r="BK16" s="11" t="s">
        <v>964</v>
      </c>
      <c r="BL16" s="11" t="s">
        <v>964</v>
      </c>
      <c r="BM16" s="11" t="s">
        <v>964</v>
      </c>
      <c r="BN16" s="11" t="s">
        <v>964</v>
      </c>
      <c r="BO16" s="11" t="s">
        <v>964</v>
      </c>
      <c r="BP16" s="11" t="s">
        <v>964</v>
      </c>
      <c r="BQ16" s="11" t="s">
        <v>964</v>
      </c>
      <c r="BR16" s="11" t="s">
        <v>964</v>
      </c>
      <c r="BS16" s="11" t="s">
        <v>964</v>
      </c>
      <c r="BT16" s="11" t="s">
        <v>964</v>
      </c>
      <c r="BU16" s="11" t="s">
        <v>964</v>
      </c>
      <c r="BV16" s="11" t="s">
        <v>964</v>
      </c>
      <c r="BW16" s="11" t="s">
        <v>964</v>
      </c>
      <c r="BX16" s="11" t="s">
        <v>964</v>
      </c>
      <c r="BY16" s="11" t="s">
        <v>964</v>
      </c>
      <c r="BZ16" s="11" t="s">
        <v>964</v>
      </c>
      <c r="CA16" s="11" t="s">
        <v>964</v>
      </c>
      <c r="CB16" s="11" t="s">
        <v>964</v>
      </c>
      <c r="CC16" s="11" t="s">
        <v>964</v>
      </c>
      <c r="CD16" s="11" t="s">
        <v>964</v>
      </c>
      <c r="CE16" s="11" t="s">
        <v>964</v>
      </c>
      <c r="CF16" s="11" t="s">
        <v>964</v>
      </c>
      <c r="CG16" s="11" t="s">
        <v>964</v>
      </c>
      <c r="CH16" s="11" t="s">
        <v>964</v>
      </c>
      <c r="CI16" s="11" t="s">
        <v>964</v>
      </c>
      <c r="CJ16" s="11" t="s">
        <v>964</v>
      </c>
      <c r="CK16" s="11" t="s">
        <v>964</v>
      </c>
      <c r="CL16" s="11" t="s">
        <v>964</v>
      </c>
      <c r="CM16" s="11" t="s">
        <v>964</v>
      </c>
      <c r="CN16" s="11" t="s">
        <v>964</v>
      </c>
      <c r="CO16" s="11" t="s">
        <v>964</v>
      </c>
      <c r="CP16" s="11" t="s">
        <v>964</v>
      </c>
      <c r="CQ16" s="11" t="s">
        <v>964</v>
      </c>
      <c r="CR16" s="11" t="s">
        <v>964</v>
      </c>
      <c r="CS16" s="11" t="s">
        <v>964</v>
      </c>
      <c r="CT16" s="11" t="s">
        <v>964</v>
      </c>
      <c r="CU16" s="11" t="s">
        <v>964</v>
      </c>
      <c r="CV16" s="11" t="s">
        <v>964</v>
      </c>
      <c r="CW16" s="11" t="s">
        <v>964</v>
      </c>
      <c r="CX16" s="11" t="s">
        <v>964</v>
      </c>
      <c r="CY16" s="11" t="s">
        <v>964</v>
      </c>
      <c r="CZ16" s="11" t="s">
        <v>964</v>
      </c>
      <c r="DA16" s="11" t="s">
        <v>964</v>
      </c>
      <c r="DB16" s="11" t="s">
        <v>964</v>
      </c>
      <c r="DC16" s="11" t="s">
        <v>964</v>
      </c>
      <c r="DD16" s="11" t="s">
        <v>964</v>
      </c>
      <c r="DE16" s="11" t="s">
        <v>964</v>
      </c>
      <c r="DF16" s="11" t="s">
        <v>964</v>
      </c>
      <c r="DG16" s="11" t="s">
        <v>964</v>
      </c>
      <c r="DH16" s="11" t="s">
        <v>964</v>
      </c>
      <c r="DI16" s="11" t="s">
        <v>964</v>
      </c>
      <c r="DJ16" s="11" t="s">
        <v>964</v>
      </c>
      <c r="DK16" s="11" t="s">
        <v>964</v>
      </c>
      <c r="DL16" s="11" t="s">
        <v>964</v>
      </c>
      <c r="DM16" s="11" t="s">
        <v>964</v>
      </c>
      <c r="DN16" s="11" t="s">
        <v>964</v>
      </c>
      <c r="DO16" s="11" t="s">
        <v>964</v>
      </c>
      <c r="DP16" s="11" t="s">
        <v>964</v>
      </c>
      <c r="DQ16" s="11" t="s">
        <v>964</v>
      </c>
      <c r="DR16" s="11" t="s">
        <v>964</v>
      </c>
      <c r="DS16" s="11" t="s">
        <v>964</v>
      </c>
      <c r="DT16" s="11" t="s">
        <v>964</v>
      </c>
      <c r="DU16" s="11" t="s">
        <v>964</v>
      </c>
      <c r="DV16" s="11" t="s">
        <v>964</v>
      </c>
      <c r="DW16" s="11" t="s">
        <v>964</v>
      </c>
      <c r="DX16" s="11" t="s">
        <v>964</v>
      </c>
      <c r="DY16" s="11" t="s">
        <v>964</v>
      </c>
      <c r="DZ16" s="11" t="s">
        <v>964</v>
      </c>
      <c r="EA16" s="11" t="s">
        <v>964</v>
      </c>
      <c r="EB16" s="11" t="s">
        <v>964</v>
      </c>
      <c r="EC16" s="11" t="s">
        <v>964</v>
      </c>
      <c r="ED16" s="11" t="s">
        <v>964</v>
      </c>
      <c r="EE16" s="11" t="s">
        <v>964</v>
      </c>
      <c r="EF16" s="11" t="s">
        <v>964</v>
      </c>
      <c r="EG16" s="11" t="s">
        <v>964</v>
      </c>
      <c r="EH16" s="11" t="s">
        <v>964</v>
      </c>
      <c r="EI16" s="11" t="s">
        <v>964</v>
      </c>
      <c r="EJ16" s="11" t="s">
        <v>964</v>
      </c>
      <c r="EK16" s="11">
        <v>5.8333333333333327E-2</v>
      </c>
      <c r="EL16" s="11">
        <v>5.8333333333333327E-2</v>
      </c>
      <c r="EM16" s="11" t="s">
        <v>964</v>
      </c>
      <c r="EN16" s="11" t="s">
        <v>964</v>
      </c>
      <c r="EO16" s="11" t="s">
        <v>964</v>
      </c>
      <c r="EP16" s="11" t="s">
        <v>964</v>
      </c>
      <c r="EQ16" s="11" t="s">
        <v>964</v>
      </c>
      <c r="ER16" s="11" t="s">
        <v>964</v>
      </c>
      <c r="ES16" s="11" t="s">
        <v>964</v>
      </c>
      <c r="ET16" s="11" t="s">
        <v>964</v>
      </c>
      <c r="EU16" s="11" t="s">
        <v>964</v>
      </c>
      <c r="EV16" s="11" t="s">
        <v>964</v>
      </c>
      <c r="EW16" s="11" t="s">
        <v>964</v>
      </c>
      <c r="EX16" s="11">
        <v>3.7499999999999999E-2</v>
      </c>
      <c r="EY16" s="11" t="s">
        <v>964</v>
      </c>
      <c r="EZ16" s="11" t="s">
        <v>964</v>
      </c>
      <c r="FA16" s="11" t="s">
        <v>964</v>
      </c>
      <c r="FB16" s="11">
        <v>2.9166666666666664E-2</v>
      </c>
      <c r="FC16" s="11" t="s">
        <v>964</v>
      </c>
      <c r="FD16" s="11">
        <v>3.3333333333333333E-2</v>
      </c>
      <c r="FE16" s="11" t="s">
        <v>964</v>
      </c>
      <c r="FF16" s="11" t="s">
        <v>964</v>
      </c>
      <c r="FG16" s="11" t="s">
        <v>964</v>
      </c>
    </row>
    <row r="17" spans="1:164">
      <c r="A17" s="33" t="s">
        <v>554</v>
      </c>
      <c r="B17" s="34" t="s">
        <v>385</v>
      </c>
      <c r="C17" s="11" t="s">
        <v>964</v>
      </c>
      <c r="D17" s="11" t="s">
        <v>964</v>
      </c>
      <c r="E17" s="11">
        <v>8.8235294117647065E-2</v>
      </c>
      <c r="F17" s="11">
        <v>7.8431372549019607E-2</v>
      </c>
      <c r="G17" s="11" t="s">
        <v>964</v>
      </c>
      <c r="H17" s="11" t="s">
        <v>964</v>
      </c>
      <c r="I17" s="11">
        <v>0.11274509803921569</v>
      </c>
      <c r="J17" s="11">
        <v>9.8039215686274508E-2</v>
      </c>
      <c r="K17" s="11" t="s">
        <v>964</v>
      </c>
      <c r="L17" s="11" t="s">
        <v>964</v>
      </c>
      <c r="M17" s="11" t="s">
        <v>964</v>
      </c>
      <c r="N17" s="11"/>
      <c r="O17" s="11"/>
      <c r="P17" s="11"/>
      <c r="Q17" s="11" t="s">
        <v>964</v>
      </c>
      <c r="R17" s="11">
        <v>5.8823529411764712E-2</v>
      </c>
      <c r="S17" s="11">
        <v>2.9411764705882356E-2</v>
      </c>
      <c r="T17" s="11">
        <v>2.4509803921568627E-2</v>
      </c>
      <c r="U17" s="11" t="s">
        <v>964</v>
      </c>
      <c r="V17" s="11"/>
      <c r="W17" s="11">
        <v>9.8039215686274508E-2</v>
      </c>
      <c r="X17" s="11"/>
      <c r="Y17" s="11">
        <v>7.3529411764705885E-2</v>
      </c>
      <c r="Z17" s="11"/>
      <c r="AA17" s="11">
        <v>8.8235294117647065E-2</v>
      </c>
      <c r="AB17" s="11" t="s">
        <v>964</v>
      </c>
      <c r="AC17" s="11">
        <v>4.4117647058823532E-2</v>
      </c>
      <c r="AD17" s="11"/>
      <c r="AE17" s="11" t="s">
        <v>964</v>
      </c>
      <c r="AF17" s="11" t="s">
        <v>964</v>
      </c>
      <c r="AG17" s="11" t="s">
        <v>964</v>
      </c>
      <c r="AH17" s="11" t="s">
        <v>964</v>
      </c>
      <c r="AI17" s="11" t="s">
        <v>964</v>
      </c>
      <c r="AJ17" s="11" t="s">
        <v>964</v>
      </c>
      <c r="AK17" s="11" t="s">
        <v>964</v>
      </c>
      <c r="AL17" s="11" t="s">
        <v>964</v>
      </c>
      <c r="AM17" s="11" t="s">
        <v>964</v>
      </c>
      <c r="AN17" s="11"/>
      <c r="AO17" s="11" t="s">
        <v>964</v>
      </c>
      <c r="AP17" s="11" t="s">
        <v>964</v>
      </c>
      <c r="AQ17" s="11" t="s">
        <v>964</v>
      </c>
      <c r="AR17" s="11" t="s">
        <v>964</v>
      </c>
      <c r="AS17" s="11" t="s">
        <v>964</v>
      </c>
      <c r="AT17" s="11" t="s">
        <v>964</v>
      </c>
      <c r="AU17" s="11"/>
      <c r="AV17" s="11"/>
      <c r="AW17" s="11"/>
      <c r="AX17" s="11"/>
      <c r="AY17" s="11"/>
      <c r="AZ17" s="11"/>
      <c r="BA17" s="11"/>
      <c r="BB17" s="11"/>
      <c r="BC17" s="11"/>
      <c r="BD17" s="11"/>
      <c r="BE17" s="11"/>
      <c r="BF17" s="11"/>
      <c r="BG17" s="11"/>
      <c r="BH17" s="11"/>
      <c r="BI17" s="11"/>
      <c r="BJ17" s="11"/>
      <c r="BK17" s="11"/>
      <c r="BL17" s="11"/>
      <c r="BM17" s="11"/>
      <c r="BN17" s="11"/>
      <c r="BO17" s="11" t="s">
        <v>964</v>
      </c>
      <c r="BP17" s="11" t="s">
        <v>964</v>
      </c>
      <c r="BQ17" s="11" t="s">
        <v>964</v>
      </c>
      <c r="BR17" s="11" t="s">
        <v>964</v>
      </c>
      <c r="BS17" s="11" t="s">
        <v>964</v>
      </c>
      <c r="BT17" s="11" t="s">
        <v>964</v>
      </c>
      <c r="BU17" s="11" t="s">
        <v>964</v>
      </c>
      <c r="BV17" s="11" t="s">
        <v>964</v>
      </c>
      <c r="BW17" s="11" t="s">
        <v>964</v>
      </c>
      <c r="BX17" s="11" t="s">
        <v>964</v>
      </c>
      <c r="BY17" s="11" t="s">
        <v>964</v>
      </c>
      <c r="BZ17" s="11" t="s">
        <v>964</v>
      </c>
      <c r="CA17" s="11" t="s">
        <v>964</v>
      </c>
      <c r="CB17" s="11" t="s">
        <v>964</v>
      </c>
      <c r="CC17" s="11" t="s">
        <v>964</v>
      </c>
      <c r="CD17" s="11" t="s">
        <v>964</v>
      </c>
      <c r="CE17" s="11" t="s">
        <v>964</v>
      </c>
      <c r="CF17" s="11" t="s">
        <v>964</v>
      </c>
      <c r="CG17" s="11" t="s">
        <v>964</v>
      </c>
      <c r="CH17" s="11" t="s">
        <v>964</v>
      </c>
      <c r="CI17" s="11" t="s">
        <v>964</v>
      </c>
      <c r="CJ17" s="11" t="s">
        <v>964</v>
      </c>
      <c r="CK17" s="11" t="s">
        <v>964</v>
      </c>
      <c r="CL17" s="11" t="s">
        <v>964</v>
      </c>
      <c r="CM17" s="11" t="s">
        <v>964</v>
      </c>
      <c r="CN17" s="11" t="s">
        <v>964</v>
      </c>
      <c r="CO17" s="11" t="s">
        <v>964</v>
      </c>
      <c r="CP17" s="11" t="s">
        <v>964</v>
      </c>
      <c r="CQ17" s="11" t="s">
        <v>964</v>
      </c>
      <c r="CR17" s="11" t="s">
        <v>964</v>
      </c>
      <c r="CS17" s="11" t="s">
        <v>964</v>
      </c>
      <c r="CT17" s="11" t="s">
        <v>964</v>
      </c>
      <c r="CU17" s="11" t="s">
        <v>964</v>
      </c>
      <c r="CV17" s="11" t="s">
        <v>964</v>
      </c>
      <c r="CW17" s="11" t="s">
        <v>964</v>
      </c>
      <c r="CX17" s="11" t="s">
        <v>964</v>
      </c>
      <c r="CY17" s="11" t="s">
        <v>964</v>
      </c>
      <c r="CZ17" s="11" t="s">
        <v>964</v>
      </c>
      <c r="DA17" s="11" t="s">
        <v>964</v>
      </c>
      <c r="DB17" s="11" t="s">
        <v>964</v>
      </c>
      <c r="DC17" s="11" t="s">
        <v>964</v>
      </c>
      <c r="DD17" s="11" t="s">
        <v>964</v>
      </c>
      <c r="DE17" s="11" t="s">
        <v>964</v>
      </c>
      <c r="DF17" s="11" t="s">
        <v>964</v>
      </c>
      <c r="DG17" s="11" t="s">
        <v>964</v>
      </c>
      <c r="DH17" s="11" t="s">
        <v>964</v>
      </c>
      <c r="DI17" s="11" t="s">
        <v>964</v>
      </c>
      <c r="DJ17" s="11" t="s">
        <v>964</v>
      </c>
      <c r="DK17" s="11" t="s">
        <v>964</v>
      </c>
      <c r="DL17" s="11" t="s">
        <v>964</v>
      </c>
      <c r="DM17" s="11" t="s">
        <v>964</v>
      </c>
      <c r="DN17" s="11" t="s">
        <v>964</v>
      </c>
      <c r="DO17" s="11" t="s">
        <v>964</v>
      </c>
      <c r="DP17" s="11" t="s">
        <v>964</v>
      </c>
      <c r="DQ17" s="11" t="s">
        <v>964</v>
      </c>
      <c r="DR17" s="11" t="s">
        <v>964</v>
      </c>
      <c r="DS17" s="11" t="s">
        <v>964</v>
      </c>
      <c r="DT17" s="11" t="s">
        <v>964</v>
      </c>
      <c r="DU17" s="11" t="s">
        <v>964</v>
      </c>
      <c r="DV17" s="11" t="s">
        <v>964</v>
      </c>
      <c r="DW17" s="11" t="s">
        <v>964</v>
      </c>
      <c r="DX17" s="11" t="s">
        <v>964</v>
      </c>
      <c r="DY17" s="11" t="s">
        <v>964</v>
      </c>
      <c r="DZ17" s="11" t="s">
        <v>964</v>
      </c>
      <c r="EA17" s="11" t="s">
        <v>964</v>
      </c>
      <c r="EB17" s="11" t="s">
        <v>964</v>
      </c>
      <c r="EC17" s="11"/>
      <c r="ED17" s="11"/>
      <c r="EE17" s="11" t="s">
        <v>964</v>
      </c>
      <c r="EF17" s="11" t="s">
        <v>964</v>
      </c>
      <c r="EG17" s="11" t="s">
        <v>964</v>
      </c>
      <c r="EH17" s="11" t="s">
        <v>964</v>
      </c>
      <c r="EI17" s="11" t="s">
        <v>964</v>
      </c>
      <c r="EJ17" s="11" t="s">
        <v>964</v>
      </c>
      <c r="EK17" s="11" t="s">
        <v>964</v>
      </c>
      <c r="EL17" s="11" t="s">
        <v>964</v>
      </c>
      <c r="EM17" s="11">
        <v>5.3921568627450983E-2</v>
      </c>
      <c r="EN17" s="11">
        <v>5.8823529411764712E-2</v>
      </c>
      <c r="EO17" s="11" t="s">
        <v>964</v>
      </c>
      <c r="EP17" s="11" t="s">
        <v>964</v>
      </c>
      <c r="EQ17" s="11" t="s">
        <v>964</v>
      </c>
      <c r="ER17" s="11" t="s">
        <v>964</v>
      </c>
      <c r="ES17" s="11" t="s">
        <v>964</v>
      </c>
      <c r="ET17" s="11" t="s">
        <v>964</v>
      </c>
      <c r="EU17" s="11" t="s">
        <v>964</v>
      </c>
      <c r="EV17" s="11" t="s">
        <v>964</v>
      </c>
      <c r="EW17" s="11"/>
      <c r="EX17" s="11" t="s">
        <v>964</v>
      </c>
      <c r="EY17" s="11"/>
      <c r="EZ17" s="11">
        <v>3.9215686274509803E-2</v>
      </c>
      <c r="FA17" s="11"/>
      <c r="FB17" s="11">
        <v>3.4313725490196074E-2</v>
      </c>
      <c r="FC17" s="11"/>
      <c r="FD17" s="11">
        <v>1.9607843137254902E-2</v>
      </c>
      <c r="FE17" s="11"/>
      <c r="FF17" s="11" t="s">
        <v>964</v>
      </c>
      <c r="FG17" s="11" t="s">
        <v>964</v>
      </c>
    </row>
    <row r="18" spans="1:164">
      <c r="A18" s="33" t="s">
        <v>554</v>
      </c>
      <c r="B18" s="34" t="s">
        <v>368</v>
      </c>
      <c r="C18" s="11" t="s">
        <v>964</v>
      </c>
      <c r="D18" s="11" t="s">
        <v>964</v>
      </c>
      <c r="E18" s="11">
        <v>0.12449799196787148</v>
      </c>
      <c r="F18" s="11">
        <v>0.11646586345381527</v>
      </c>
      <c r="G18" s="11" t="s">
        <v>964</v>
      </c>
      <c r="H18" s="11" t="s">
        <v>964</v>
      </c>
      <c r="I18" s="11">
        <v>0.11244979919678715</v>
      </c>
      <c r="J18" s="11">
        <v>8.8353413654618476E-2</v>
      </c>
      <c r="K18" s="11">
        <v>5.6224899598393573E-2</v>
      </c>
      <c r="L18" s="11">
        <v>5.6224899598393573E-2</v>
      </c>
      <c r="M18" s="11" t="s">
        <v>964</v>
      </c>
      <c r="N18" s="11"/>
      <c r="O18" s="11"/>
      <c r="P18" s="11"/>
      <c r="Q18" s="11" t="s">
        <v>964</v>
      </c>
      <c r="R18" s="11" t="s">
        <v>964</v>
      </c>
      <c r="S18" s="11" t="s">
        <v>964</v>
      </c>
      <c r="T18" s="11" t="s">
        <v>964</v>
      </c>
      <c r="U18" s="11" t="s">
        <v>964</v>
      </c>
      <c r="V18" s="11" t="s">
        <v>964</v>
      </c>
      <c r="W18" s="11">
        <v>6.8273092369477914E-2</v>
      </c>
      <c r="X18" s="11"/>
      <c r="Y18" s="11">
        <v>5.2208835341365466E-2</v>
      </c>
      <c r="Z18" s="11"/>
      <c r="AA18" s="11" t="s">
        <v>964</v>
      </c>
      <c r="AB18" s="11">
        <v>2.4096385542168672E-2</v>
      </c>
      <c r="AC18" s="11">
        <v>6.4257028112449807E-2</v>
      </c>
      <c r="AD18" s="11"/>
      <c r="AE18" s="11" t="s">
        <v>964</v>
      </c>
      <c r="AF18" s="11" t="s">
        <v>964</v>
      </c>
      <c r="AG18" s="11">
        <v>4.4176706827309238E-2</v>
      </c>
      <c r="AH18" s="11">
        <v>3.2128514056224904E-2</v>
      </c>
      <c r="AI18" s="11" t="s">
        <v>964</v>
      </c>
      <c r="AJ18" s="11">
        <v>2.4096385542168672E-2</v>
      </c>
      <c r="AK18" s="11">
        <v>3.614457831325301E-2</v>
      </c>
      <c r="AL18" s="11" t="s">
        <v>964</v>
      </c>
      <c r="AM18" s="11" t="s">
        <v>964</v>
      </c>
      <c r="AN18" s="11"/>
      <c r="AO18" s="11" t="s">
        <v>964</v>
      </c>
      <c r="AP18" s="11" t="s">
        <v>964</v>
      </c>
      <c r="AQ18" s="11" t="s">
        <v>964</v>
      </c>
      <c r="AR18" s="11" t="s">
        <v>964</v>
      </c>
      <c r="AS18" s="11" t="s">
        <v>964</v>
      </c>
      <c r="AT18" s="11" t="s">
        <v>964</v>
      </c>
      <c r="AU18" s="11"/>
      <c r="AV18" s="11" t="s">
        <v>964</v>
      </c>
      <c r="AW18" s="11" t="s">
        <v>964</v>
      </c>
      <c r="AX18" s="11" t="s">
        <v>964</v>
      </c>
      <c r="AY18" s="11" t="s">
        <v>964</v>
      </c>
      <c r="AZ18" s="11"/>
      <c r="BA18" s="11" t="s">
        <v>964</v>
      </c>
      <c r="BB18" s="11" t="s">
        <v>964</v>
      </c>
      <c r="BC18" s="11" t="s">
        <v>964</v>
      </c>
      <c r="BD18" s="11" t="s">
        <v>964</v>
      </c>
      <c r="BE18" s="11" t="s">
        <v>964</v>
      </c>
      <c r="BF18" s="11"/>
      <c r="BG18" s="11" t="s">
        <v>964</v>
      </c>
      <c r="BH18" s="11" t="s">
        <v>964</v>
      </c>
      <c r="BI18" s="11" t="s">
        <v>964</v>
      </c>
      <c r="BJ18" s="11" t="s">
        <v>964</v>
      </c>
      <c r="BK18" s="11" t="s">
        <v>964</v>
      </c>
      <c r="BL18" s="11" t="s">
        <v>964</v>
      </c>
      <c r="BM18" s="11"/>
      <c r="BN18" s="11" t="s">
        <v>964</v>
      </c>
      <c r="BO18" s="11" t="s">
        <v>964</v>
      </c>
      <c r="BP18" s="11" t="s">
        <v>964</v>
      </c>
      <c r="BQ18" s="11" t="s">
        <v>964</v>
      </c>
      <c r="BR18" s="11" t="s">
        <v>964</v>
      </c>
      <c r="BS18" s="11" t="s">
        <v>964</v>
      </c>
      <c r="BT18" s="11" t="s">
        <v>964</v>
      </c>
      <c r="BU18" s="11" t="s">
        <v>964</v>
      </c>
      <c r="BV18" s="11" t="s">
        <v>964</v>
      </c>
      <c r="BW18" s="11" t="s">
        <v>964</v>
      </c>
      <c r="BX18" s="11" t="s">
        <v>964</v>
      </c>
      <c r="BY18" s="11" t="s">
        <v>964</v>
      </c>
      <c r="BZ18" s="11" t="s">
        <v>964</v>
      </c>
      <c r="CA18" s="11" t="s">
        <v>964</v>
      </c>
      <c r="CB18" s="11" t="s">
        <v>964</v>
      </c>
      <c r="CC18" s="11" t="s">
        <v>964</v>
      </c>
      <c r="CD18" s="11" t="s">
        <v>964</v>
      </c>
      <c r="CE18" s="11" t="s">
        <v>964</v>
      </c>
      <c r="CF18" s="11" t="s">
        <v>964</v>
      </c>
      <c r="CG18" s="11" t="s">
        <v>964</v>
      </c>
      <c r="CH18" s="11" t="s">
        <v>964</v>
      </c>
      <c r="CI18" s="11" t="s">
        <v>964</v>
      </c>
      <c r="CJ18" s="11" t="s">
        <v>964</v>
      </c>
      <c r="CK18" s="11" t="s">
        <v>964</v>
      </c>
      <c r="CL18" s="11" t="s">
        <v>964</v>
      </c>
      <c r="CM18" s="11" t="s">
        <v>964</v>
      </c>
      <c r="CN18" s="11" t="s">
        <v>964</v>
      </c>
      <c r="CO18" s="11" t="s">
        <v>964</v>
      </c>
      <c r="CP18" s="11" t="s">
        <v>964</v>
      </c>
      <c r="CQ18" s="11" t="s">
        <v>964</v>
      </c>
      <c r="CR18" s="11" t="s">
        <v>964</v>
      </c>
      <c r="CS18" s="11" t="s">
        <v>964</v>
      </c>
      <c r="CT18" s="11" t="s">
        <v>964</v>
      </c>
      <c r="CU18" s="11" t="s">
        <v>964</v>
      </c>
      <c r="CV18" s="11" t="s">
        <v>964</v>
      </c>
      <c r="CW18" s="11" t="s">
        <v>964</v>
      </c>
      <c r="CX18" s="11" t="s">
        <v>964</v>
      </c>
      <c r="CY18" s="11" t="s">
        <v>964</v>
      </c>
      <c r="CZ18" s="11" t="s">
        <v>964</v>
      </c>
      <c r="DA18" s="11" t="s">
        <v>964</v>
      </c>
      <c r="DB18" s="11" t="s">
        <v>964</v>
      </c>
      <c r="DC18" s="11" t="s">
        <v>964</v>
      </c>
      <c r="DD18" s="11" t="s">
        <v>964</v>
      </c>
      <c r="DE18" s="11" t="s">
        <v>964</v>
      </c>
      <c r="DF18" s="11" t="s">
        <v>964</v>
      </c>
      <c r="DG18" s="11" t="s">
        <v>964</v>
      </c>
      <c r="DH18" s="11" t="s">
        <v>964</v>
      </c>
      <c r="DI18" s="11" t="s">
        <v>964</v>
      </c>
      <c r="DJ18" s="11" t="s">
        <v>964</v>
      </c>
      <c r="DK18" s="11" t="s">
        <v>964</v>
      </c>
      <c r="DL18" s="11" t="s">
        <v>964</v>
      </c>
      <c r="DM18" s="11" t="s">
        <v>964</v>
      </c>
      <c r="DN18" s="11" t="s">
        <v>964</v>
      </c>
      <c r="DO18" s="11" t="s">
        <v>964</v>
      </c>
      <c r="DP18" s="11" t="s">
        <v>964</v>
      </c>
      <c r="DQ18" s="11" t="s">
        <v>964</v>
      </c>
      <c r="DR18" s="11" t="s">
        <v>964</v>
      </c>
      <c r="DS18" s="11" t="s">
        <v>964</v>
      </c>
      <c r="DT18" s="11" t="s">
        <v>964</v>
      </c>
      <c r="DU18" s="11" t="s">
        <v>964</v>
      </c>
      <c r="DV18" s="11" t="s">
        <v>964</v>
      </c>
      <c r="DW18" s="11" t="s">
        <v>964</v>
      </c>
      <c r="DX18" s="11" t="s">
        <v>964</v>
      </c>
      <c r="DY18" s="11" t="s">
        <v>964</v>
      </c>
      <c r="DZ18" s="11" t="s">
        <v>964</v>
      </c>
      <c r="EA18" s="11" t="s">
        <v>964</v>
      </c>
      <c r="EB18" s="11" t="s">
        <v>964</v>
      </c>
      <c r="EC18" s="11" t="s">
        <v>964</v>
      </c>
      <c r="ED18" s="11" t="s">
        <v>964</v>
      </c>
      <c r="EE18" s="11" t="s">
        <v>964</v>
      </c>
      <c r="EF18" s="11" t="s">
        <v>964</v>
      </c>
      <c r="EG18" s="11" t="s">
        <v>964</v>
      </c>
      <c r="EH18" s="11" t="s">
        <v>964</v>
      </c>
      <c r="EI18" s="11" t="s">
        <v>964</v>
      </c>
      <c r="EJ18" s="11" t="s">
        <v>964</v>
      </c>
      <c r="EK18" s="11" t="s">
        <v>964</v>
      </c>
      <c r="EL18" s="11" t="s">
        <v>964</v>
      </c>
      <c r="EM18" s="11" t="s">
        <v>964</v>
      </c>
      <c r="EN18" s="11" t="s">
        <v>964</v>
      </c>
      <c r="EO18" s="11" t="s">
        <v>964</v>
      </c>
      <c r="EP18" s="11" t="s">
        <v>964</v>
      </c>
      <c r="EQ18" s="11">
        <v>2.8112449799196786E-2</v>
      </c>
      <c r="ER18" s="11">
        <v>7.2289156626506021E-2</v>
      </c>
      <c r="ES18" s="11" t="s">
        <v>964</v>
      </c>
      <c r="ET18" s="11" t="s">
        <v>964</v>
      </c>
      <c r="EU18" s="11" t="s">
        <v>964</v>
      </c>
      <c r="EV18" s="11" t="s">
        <v>964</v>
      </c>
      <c r="EW18" s="11"/>
      <c r="EX18" s="11" t="s">
        <v>964</v>
      </c>
      <c r="EY18" s="11"/>
      <c r="EZ18" s="11" t="s">
        <v>964</v>
      </c>
      <c r="FA18" s="11"/>
      <c r="FB18" s="11" t="s">
        <v>964</v>
      </c>
      <c r="FC18" s="11"/>
      <c r="FD18" s="11" t="s">
        <v>964</v>
      </c>
      <c r="FE18" s="11"/>
      <c r="FF18" s="11" t="s">
        <v>964</v>
      </c>
      <c r="FG18" s="11" t="s">
        <v>964</v>
      </c>
    </row>
    <row r="19" spans="1:164">
      <c r="A19" s="33" t="s">
        <v>554</v>
      </c>
      <c r="B19" s="29" t="s">
        <v>386</v>
      </c>
    </row>
    <row r="20" spans="1:164">
      <c r="A20" s="33" t="s">
        <v>554</v>
      </c>
      <c r="B20" s="34" t="s">
        <v>370</v>
      </c>
      <c r="C20" s="11" t="s">
        <v>964</v>
      </c>
      <c r="D20" s="11" t="s">
        <v>964</v>
      </c>
      <c r="E20" s="11">
        <v>9.7378277153558054E-2</v>
      </c>
      <c r="F20" s="11">
        <v>0.14232209737827714</v>
      </c>
      <c r="G20" s="11" t="s">
        <v>964</v>
      </c>
      <c r="H20" s="11" t="s">
        <v>964</v>
      </c>
      <c r="I20" s="11">
        <v>0.11235955056179775</v>
      </c>
      <c r="J20" s="11">
        <v>0.11235955056179775</v>
      </c>
      <c r="K20" s="11" t="s">
        <v>964</v>
      </c>
      <c r="L20" s="11">
        <v>5.2434456928838948E-2</v>
      </c>
      <c r="M20" s="11" t="s">
        <v>964</v>
      </c>
      <c r="N20" s="11"/>
      <c r="O20" s="11"/>
      <c r="P20" s="11"/>
      <c r="Q20" s="11" t="s">
        <v>964</v>
      </c>
      <c r="R20" s="11" t="s">
        <v>964</v>
      </c>
      <c r="S20" s="11">
        <v>4.49438202247191E-2</v>
      </c>
      <c r="T20" s="11">
        <v>4.8689138576779027E-2</v>
      </c>
      <c r="U20" s="11" t="s">
        <v>964</v>
      </c>
      <c r="V20" s="11"/>
      <c r="W20" s="11">
        <v>5.2434456928838948E-2</v>
      </c>
      <c r="X20" s="11"/>
      <c r="Y20" s="11">
        <v>6.3670411985018729E-2</v>
      </c>
      <c r="Z20" s="11"/>
      <c r="AA20" s="11">
        <v>7.116104868913857E-2</v>
      </c>
      <c r="AB20" s="11">
        <v>3.3707865168539325E-2</v>
      </c>
      <c r="AC20" s="11">
        <v>3.7453183520599252E-2</v>
      </c>
      <c r="AD20" s="11"/>
      <c r="AE20" s="11" t="s">
        <v>964</v>
      </c>
      <c r="AF20" s="11" t="s">
        <v>964</v>
      </c>
      <c r="AG20" s="11" t="s">
        <v>964</v>
      </c>
      <c r="AH20" s="11" t="s">
        <v>964</v>
      </c>
      <c r="AI20" s="11" t="s">
        <v>964</v>
      </c>
      <c r="AJ20" s="11" t="s">
        <v>964</v>
      </c>
      <c r="AK20" s="11" t="s">
        <v>964</v>
      </c>
      <c r="AL20" s="11" t="s">
        <v>964</v>
      </c>
      <c r="AM20" s="11" t="s">
        <v>964</v>
      </c>
      <c r="AN20" s="11"/>
      <c r="AO20" s="11" t="s">
        <v>964</v>
      </c>
      <c r="AP20" s="11" t="s">
        <v>964</v>
      </c>
      <c r="AQ20" s="11" t="s">
        <v>964</v>
      </c>
      <c r="AR20" s="11" t="s">
        <v>964</v>
      </c>
      <c r="AS20" s="11" t="s">
        <v>964</v>
      </c>
      <c r="AT20" s="11" t="s">
        <v>964</v>
      </c>
      <c r="AU20" s="11"/>
      <c r="AV20" s="11"/>
      <c r="AW20" s="11"/>
      <c r="AX20" s="11"/>
      <c r="AY20" s="11"/>
      <c r="AZ20" s="11"/>
      <c r="BA20" s="11"/>
      <c r="BB20" s="11"/>
      <c r="BC20" s="11"/>
      <c r="BD20" s="11"/>
      <c r="BE20" s="11"/>
      <c r="BF20" s="11"/>
      <c r="BG20" s="11"/>
      <c r="BH20" s="11"/>
      <c r="BI20" s="11"/>
      <c r="BJ20" s="11"/>
      <c r="BK20" s="11"/>
      <c r="BL20" s="11"/>
      <c r="BM20" s="11"/>
      <c r="BN20" s="11"/>
      <c r="BO20" s="11" t="s">
        <v>964</v>
      </c>
      <c r="BP20" s="11" t="s">
        <v>964</v>
      </c>
      <c r="BQ20" s="11" t="s">
        <v>964</v>
      </c>
      <c r="BR20" s="11" t="s">
        <v>964</v>
      </c>
      <c r="BS20" s="11" t="s">
        <v>964</v>
      </c>
      <c r="BT20" s="11" t="s">
        <v>964</v>
      </c>
      <c r="BU20" s="11" t="s">
        <v>964</v>
      </c>
      <c r="BV20" s="11" t="s">
        <v>964</v>
      </c>
      <c r="BW20" s="11" t="s">
        <v>964</v>
      </c>
      <c r="BX20" s="11" t="s">
        <v>964</v>
      </c>
      <c r="BY20" s="11" t="s">
        <v>964</v>
      </c>
      <c r="BZ20" s="11" t="s">
        <v>964</v>
      </c>
      <c r="CA20" s="11" t="s">
        <v>964</v>
      </c>
      <c r="CB20" s="11" t="s">
        <v>964</v>
      </c>
      <c r="CC20" s="11" t="s">
        <v>964</v>
      </c>
      <c r="CD20" s="11" t="s">
        <v>964</v>
      </c>
      <c r="CE20" s="11" t="s">
        <v>964</v>
      </c>
      <c r="CF20" s="11" t="s">
        <v>964</v>
      </c>
      <c r="CG20" s="11" t="s">
        <v>964</v>
      </c>
      <c r="CH20" s="11" t="s">
        <v>964</v>
      </c>
      <c r="CI20" s="11" t="s">
        <v>964</v>
      </c>
      <c r="CJ20" s="11" t="s">
        <v>964</v>
      </c>
      <c r="CK20" s="11" t="s">
        <v>964</v>
      </c>
      <c r="CL20" s="11" t="s">
        <v>964</v>
      </c>
      <c r="CM20" s="11" t="s">
        <v>964</v>
      </c>
      <c r="CN20" s="11" t="s">
        <v>964</v>
      </c>
      <c r="CO20" s="11" t="s">
        <v>964</v>
      </c>
      <c r="CP20" s="11" t="s">
        <v>964</v>
      </c>
      <c r="CQ20" s="11" t="s">
        <v>964</v>
      </c>
      <c r="CR20" s="11" t="s">
        <v>964</v>
      </c>
      <c r="CS20" s="11" t="s">
        <v>964</v>
      </c>
      <c r="CT20" s="11" t="s">
        <v>964</v>
      </c>
      <c r="CU20" s="11" t="s">
        <v>964</v>
      </c>
      <c r="CV20" s="11" t="s">
        <v>964</v>
      </c>
      <c r="CW20" s="11" t="s">
        <v>964</v>
      </c>
      <c r="CX20" s="11" t="s">
        <v>964</v>
      </c>
      <c r="CY20" s="11" t="s">
        <v>964</v>
      </c>
      <c r="CZ20" s="11" t="s">
        <v>964</v>
      </c>
      <c r="DA20" s="11" t="s">
        <v>964</v>
      </c>
      <c r="DB20" s="11" t="s">
        <v>964</v>
      </c>
      <c r="DC20" s="11" t="s">
        <v>964</v>
      </c>
      <c r="DD20" s="11" t="s">
        <v>964</v>
      </c>
      <c r="DE20" s="11" t="s">
        <v>964</v>
      </c>
      <c r="DF20" s="11" t="s">
        <v>964</v>
      </c>
      <c r="DG20" s="11" t="s">
        <v>964</v>
      </c>
      <c r="DH20" s="11" t="s">
        <v>964</v>
      </c>
      <c r="DI20" s="11" t="s">
        <v>964</v>
      </c>
      <c r="DJ20" s="11" t="s">
        <v>964</v>
      </c>
      <c r="DK20" s="11" t="s">
        <v>964</v>
      </c>
      <c r="DL20" s="11" t="s">
        <v>964</v>
      </c>
      <c r="DM20" s="11" t="s">
        <v>964</v>
      </c>
      <c r="DN20" s="11" t="s">
        <v>964</v>
      </c>
      <c r="DO20" s="11" t="s">
        <v>964</v>
      </c>
      <c r="DP20" s="11" t="s">
        <v>964</v>
      </c>
      <c r="DQ20" s="11" t="s">
        <v>964</v>
      </c>
      <c r="DR20" s="11" t="s">
        <v>964</v>
      </c>
      <c r="DS20" s="11" t="s">
        <v>964</v>
      </c>
      <c r="DT20" s="11" t="s">
        <v>964</v>
      </c>
      <c r="DU20" s="11" t="s">
        <v>964</v>
      </c>
      <c r="DV20" s="11" t="s">
        <v>964</v>
      </c>
      <c r="DW20" s="11" t="s">
        <v>964</v>
      </c>
      <c r="DX20" s="11" t="s">
        <v>964</v>
      </c>
      <c r="DY20" s="11" t="s">
        <v>964</v>
      </c>
      <c r="DZ20" s="11" t="s">
        <v>964</v>
      </c>
      <c r="EA20" s="11" t="s">
        <v>964</v>
      </c>
      <c r="EB20" s="11" t="s">
        <v>964</v>
      </c>
      <c r="EC20" s="11"/>
      <c r="ED20" s="11"/>
      <c r="EE20" s="11" t="s">
        <v>964</v>
      </c>
      <c r="EF20" s="11" t="s">
        <v>964</v>
      </c>
      <c r="EG20" s="11" t="s">
        <v>964</v>
      </c>
      <c r="EH20" s="11" t="s">
        <v>964</v>
      </c>
      <c r="EI20" s="11" t="s">
        <v>964</v>
      </c>
      <c r="EJ20" s="11" t="s">
        <v>964</v>
      </c>
      <c r="EK20" s="11" t="s">
        <v>964</v>
      </c>
      <c r="EL20" s="11" t="s">
        <v>964</v>
      </c>
      <c r="EM20" s="11" t="s">
        <v>964</v>
      </c>
      <c r="EN20" s="11" t="s">
        <v>964</v>
      </c>
      <c r="EO20" s="11">
        <v>5.6179775280898875E-2</v>
      </c>
      <c r="EP20" s="11" t="s">
        <v>964</v>
      </c>
      <c r="EQ20" s="11" t="s">
        <v>964</v>
      </c>
      <c r="ER20" s="11" t="s">
        <v>964</v>
      </c>
      <c r="ES20" s="11" t="s">
        <v>964</v>
      </c>
      <c r="ET20" s="11" t="s">
        <v>964</v>
      </c>
      <c r="EU20" s="11" t="s">
        <v>964</v>
      </c>
      <c r="EV20" s="11" t="s">
        <v>964</v>
      </c>
      <c r="EW20" s="11"/>
      <c r="EX20" s="11"/>
      <c r="EY20" s="11"/>
      <c r="EZ20" s="11"/>
      <c r="FA20" s="11"/>
      <c r="FB20" s="11"/>
      <c r="FC20" s="11"/>
      <c r="FD20" s="11"/>
      <c r="FE20" s="11"/>
      <c r="FF20" s="11">
        <v>4.1198501872659173E-2</v>
      </c>
      <c r="FG20" s="11">
        <v>3.3707865168539325E-2</v>
      </c>
    </row>
    <row r="21" spans="1:164">
      <c r="A21" s="33" t="s">
        <v>554</v>
      </c>
      <c r="B21" s="34" t="s">
        <v>369</v>
      </c>
      <c r="C21" s="11" t="s">
        <v>964</v>
      </c>
      <c r="D21" s="11" t="s">
        <v>964</v>
      </c>
      <c r="E21" s="11">
        <v>0.13095238095238096</v>
      </c>
      <c r="F21" s="11">
        <v>0.1388888888888889</v>
      </c>
      <c r="G21" s="11" t="s">
        <v>964</v>
      </c>
      <c r="H21" s="11" t="s">
        <v>964</v>
      </c>
      <c r="I21" s="11">
        <v>9.5238095238095233E-2</v>
      </c>
      <c r="J21" s="11">
        <v>7.1428571428571425E-2</v>
      </c>
      <c r="K21" s="11" t="s">
        <v>964</v>
      </c>
      <c r="L21" s="11" t="s">
        <v>964</v>
      </c>
      <c r="M21" s="11" t="s">
        <v>964</v>
      </c>
      <c r="N21" s="11"/>
      <c r="O21" s="11"/>
      <c r="P21" s="11"/>
      <c r="Q21" s="11" t="s">
        <v>964</v>
      </c>
      <c r="R21" s="11" t="s">
        <v>964</v>
      </c>
      <c r="S21" s="11">
        <v>3.968253968253968E-2</v>
      </c>
      <c r="T21" s="11">
        <v>6.3492063492063489E-2</v>
      </c>
      <c r="U21" s="11" t="s">
        <v>964</v>
      </c>
      <c r="V21" s="11"/>
      <c r="W21" s="11">
        <v>7.9365079365079361E-2</v>
      </c>
      <c r="X21" s="11"/>
      <c r="Y21" s="11">
        <v>5.5555555555555552E-2</v>
      </c>
      <c r="Z21" s="11"/>
      <c r="AA21" s="11">
        <v>4.3650793650793655E-2</v>
      </c>
      <c r="AB21" s="11">
        <v>5.5555555555555552E-2</v>
      </c>
      <c r="AC21" s="11">
        <v>1.1904761904761904E-2</v>
      </c>
      <c r="AD21" s="11"/>
      <c r="AE21" s="11" t="s">
        <v>964</v>
      </c>
      <c r="AF21" s="11" t="s">
        <v>964</v>
      </c>
      <c r="AG21" s="11" t="s">
        <v>964</v>
      </c>
      <c r="AH21" s="11" t="s">
        <v>964</v>
      </c>
      <c r="AI21" s="11" t="s">
        <v>964</v>
      </c>
      <c r="AJ21" s="11" t="s">
        <v>964</v>
      </c>
      <c r="AK21" s="11" t="s">
        <v>964</v>
      </c>
      <c r="AL21" s="11" t="s">
        <v>964</v>
      </c>
      <c r="AM21" s="11" t="s">
        <v>964</v>
      </c>
      <c r="AN21" s="11"/>
      <c r="AO21" s="11" t="s">
        <v>964</v>
      </c>
      <c r="AP21" s="11" t="s">
        <v>964</v>
      </c>
      <c r="AQ21" s="11" t="s">
        <v>964</v>
      </c>
      <c r="AR21" s="11" t="s">
        <v>964</v>
      </c>
      <c r="AS21" s="11" t="s">
        <v>964</v>
      </c>
      <c r="AT21" s="11" t="s">
        <v>964</v>
      </c>
      <c r="AU21" s="11"/>
      <c r="AV21" s="11"/>
      <c r="AW21" s="11"/>
      <c r="AX21" s="11"/>
      <c r="AY21" s="11"/>
      <c r="AZ21" s="11"/>
      <c r="BA21" s="11"/>
      <c r="BB21" s="11"/>
      <c r="BC21" s="11"/>
      <c r="BD21" s="11"/>
      <c r="BE21" s="11"/>
      <c r="BF21" s="11"/>
      <c r="BG21" s="11"/>
      <c r="BH21" s="11"/>
      <c r="BI21" s="11"/>
      <c r="BJ21" s="11"/>
      <c r="BK21" s="11"/>
      <c r="BL21" s="11"/>
      <c r="BM21" s="11"/>
      <c r="BN21" s="11"/>
      <c r="BO21" s="11" t="s">
        <v>964</v>
      </c>
      <c r="BP21" s="11" t="s">
        <v>964</v>
      </c>
      <c r="BQ21" s="11" t="s">
        <v>964</v>
      </c>
      <c r="BR21" s="11" t="s">
        <v>964</v>
      </c>
      <c r="BS21" s="11" t="s">
        <v>964</v>
      </c>
      <c r="BT21" s="11" t="s">
        <v>964</v>
      </c>
      <c r="BU21" s="11" t="s">
        <v>964</v>
      </c>
      <c r="BV21" s="11" t="s">
        <v>964</v>
      </c>
      <c r="BW21" s="11" t="s">
        <v>964</v>
      </c>
      <c r="BX21" s="11" t="s">
        <v>964</v>
      </c>
      <c r="BY21" s="11" t="s">
        <v>964</v>
      </c>
      <c r="BZ21" s="11" t="s">
        <v>964</v>
      </c>
      <c r="CA21" s="11" t="s">
        <v>964</v>
      </c>
      <c r="CB21" s="11" t="s">
        <v>964</v>
      </c>
      <c r="CC21" s="11" t="s">
        <v>964</v>
      </c>
      <c r="CD21" s="11" t="s">
        <v>964</v>
      </c>
      <c r="CE21" s="11" t="s">
        <v>964</v>
      </c>
      <c r="CF21" s="11" t="s">
        <v>964</v>
      </c>
      <c r="CG21" s="11" t="s">
        <v>964</v>
      </c>
      <c r="CH21" s="11" t="s">
        <v>964</v>
      </c>
      <c r="CI21" s="11" t="s">
        <v>964</v>
      </c>
      <c r="CJ21" s="11" t="s">
        <v>964</v>
      </c>
      <c r="CK21" s="11" t="s">
        <v>964</v>
      </c>
      <c r="CL21" s="11" t="s">
        <v>964</v>
      </c>
      <c r="CM21" s="11" t="s">
        <v>964</v>
      </c>
      <c r="CN21" s="11" t="s">
        <v>964</v>
      </c>
      <c r="CO21" s="11" t="s">
        <v>964</v>
      </c>
      <c r="CP21" s="11" t="s">
        <v>964</v>
      </c>
      <c r="CQ21" s="11" t="s">
        <v>964</v>
      </c>
      <c r="CR21" s="11" t="s">
        <v>964</v>
      </c>
      <c r="CS21" s="11" t="s">
        <v>964</v>
      </c>
      <c r="CT21" s="11" t="s">
        <v>964</v>
      </c>
      <c r="CU21" s="11" t="s">
        <v>964</v>
      </c>
      <c r="CV21" s="11" t="s">
        <v>964</v>
      </c>
      <c r="CW21" s="11" t="s">
        <v>964</v>
      </c>
      <c r="CX21" s="11" t="s">
        <v>964</v>
      </c>
      <c r="CY21" s="11" t="s">
        <v>964</v>
      </c>
      <c r="CZ21" s="11" t="s">
        <v>964</v>
      </c>
      <c r="DA21" s="11" t="s">
        <v>964</v>
      </c>
      <c r="DB21" s="11" t="s">
        <v>964</v>
      </c>
      <c r="DC21" s="11" t="s">
        <v>964</v>
      </c>
      <c r="DD21" s="11" t="s">
        <v>964</v>
      </c>
      <c r="DE21" s="11" t="s">
        <v>964</v>
      </c>
      <c r="DF21" s="11" t="s">
        <v>964</v>
      </c>
      <c r="DG21" s="11" t="s">
        <v>964</v>
      </c>
      <c r="DH21" s="11" t="s">
        <v>964</v>
      </c>
      <c r="DI21" s="11" t="s">
        <v>964</v>
      </c>
      <c r="DJ21" s="11" t="s">
        <v>964</v>
      </c>
      <c r="DK21" s="11" t="s">
        <v>964</v>
      </c>
      <c r="DL21" s="11" t="s">
        <v>964</v>
      </c>
      <c r="DM21" s="11" t="s">
        <v>964</v>
      </c>
      <c r="DN21" s="11" t="s">
        <v>964</v>
      </c>
      <c r="DO21" s="11" t="s">
        <v>964</v>
      </c>
      <c r="DP21" s="11" t="s">
        <v>964</v>
      </c>
      <c r="DQ21" s="11" t="s">
        <v>964</v>
      </c>
      <c r="DR21" s="11" t="s">
        <v>964</v>
      </c>
      <c r="DS21" s="11" t="s">
        <v>964</v>
      </c>
      <c r="DT21" s="11" t="s">
        <v>964</v>
      </c>
      <c r="DU21" s="11" t="s">
        <v>964</v>
      </c>
      <c r="DV21" s="11" t="s">
        <v>964</v>
      </c>
      <c r="DW21" s="11" t="s">
        <v>964</v>
      </c>
      <c r="DX21" s="11" t="s">
        <v>964</v>
      </c>
      <c r="DY21" s="11" t="s">
        <v>964</v>
      </c>
      <c r="DZ21" s="11" t="s">
        <v>964</v>
      </c>
      <c r="EA21" s="11" t="s">
        <v>964</v>
      </c>
      <c r="EB21" s="11" t="s">
        <v>964</v>
      </c>
      <c r="EC21" s="11"/>
      <c r="ED21" s="11"/>
      <c r="EE21" s="11" t="s">
        <v>964</v>
      </c>
      <c r="EF21" s="11" t="s">
        <v>964</v>
      </c>
      <c r="EG21" s="11" t="s">
        <v>964</v>
      </c>
      <c r="EH21" s="11" t="s">
        <v>964</v>
      </c>
      <c r="EI21" s="11" t="s">
        <v>964</v>
      </c>
      <c r="EJ21" s="11" t="s">
        <v>964</v>
      </c>
      <c r="EK21" s="11" t="s">
        <v>964</v>
      </c>
      <c r="EL21" s="11" t="s">
        <v>964</v>
      </c>
      <c r="EM21" s="11" t="s">
        <v>964</v>
      </c>
      <c r="EN21" s="11" t="s">
        <v>964</v>
      </c>
      <c r="EO21" s="11" t="s">
        <v>964</v>
      </c>
      <c r="EP21" s="11" t="s">
        <v>964</v>
      </c>
      <c r="EQ21" s="11">
        <v>5.5555555555555552E-2</v>
      </c>
      <c r="ER21" s="11">
        <v>7.5396825396825393E-2</v>
      </c>
      <c r="ES21" s="11" t="s">
        <v>964</v>
      </c>
      <c r="ET21" s="11" t="s">
        <v>964</v>
      </c>
      <c r="EU21" s="11" t="s">
        <v>964</v>
      </c>
      <c r="EV21" s="11" t="s">
        <v>964</v>
      </c>
      <c r="EW21" s="11"/>
      <c r="EX21" s="11"/>
      <c r="EY21" s="11"/>
      <c r="EZ21" s="11"/>
      <c r="FA21" s="11"/>
      <c r="FB21" s="11"/>
      <c r="FC21" s="11"/>
      <c r="FD21" s="11"/>
      <c r="FE21" s="11"/>
      <c r="FF21" s="11">
        <v>3.968253968253968E-2</v>
      </c>
      <c r="FG21" s="11">
        <v>4.3650793650793655E-2</v>
      </c>
    </row>
    <row r="22" spans="1:164">
      <c r="A22" s="33" t="s">
        <v>554</v>
      </c>
      <c r="B22" s="35" t="s">
        <v>390</v>
      </c>
    </row>
    <row r="23" spans="1:164">
      <c r="A23" s="33" t="s">
        <v>554</v>
      </c>
      <c r="B23" s="34" t="s">
        <v>391</v>
      </c>
      <c r="C23" s="11">
        <v>0.17676767676767677</v>
      </c>
      <c r="D23" s="11">
        <v>0.1111111111111111</v>
      </c>
      <c r="E23" s="11" t="s">
        <v>964</v>
      </c>
      <c r="F23" s="11" t="s">
        <v>964</v>
      </c>
      <c r="G23" s="11">
        <v>0.10606060606060606</v>
      </c>
      <c r="H23" s="11">
        <v>4.0404040404040407E-2</v>
      </c>
      <c r="I23" s="11" t="s">
        <v>964</v>
      </c>
      <c r="J23" s="11" t="s">
        <v>964</v>
      </c>
      <c r="K23" s="11" t="s">
        <v>964</v>
      </c>
      <c r="L23" s="11" t="s">
        <v>964</v>
      </c>
      <c r="M23" s="11" t="s">
        <v>964</v>
      </c>
      <c r="N23" s="11" t="s">
        <v>964</v>
      </c>
      <c r="O23" s="11" t="s">
        <v>964</v>
      </c>
      <c r="P23" s="11" t="s">
        <v>964</v>
      </c>
      <c r="Q23" s="11" t="s">
        <v>964</v>
      </c>
      <c r="R23" s="11" t="s">
        <v>964</v>
      </c>
      <c r="S23" s="11" t="s">
        <v>964</v>
      </c>
      <c r="T23" s="11" t="s">
        <v>964</v>
      </c>
      <c r="U23" s="11">
        <v>0.1313131313131313</v>
      </c>
      <c r="V23" s="11">
        <v>7.0707070707070704E-2</v>
      </c>
      <c r="W23" s="11" t="s">
        <v>964</v>
      </c>
      <c r="X23" s="11">
        <v>6.5656565656565649E-2</v>
      </c>
      <c r="Y23" s="11" t="s">
        <v>964</v>
      </c>
      <c r="Z23" s="11">
        <v>2.0202020202020204E-2</v>
      </c>
      <c r="AA23" s="11" t="s">
        <v>964</v>
      </c>
      <c r="AB23" s="11" t="s">
        <v>964</v>
      </c>
      <c r="AC23" s="11" t="s">
        <v>964</v>
      </c>
      <c r="AD23" s="11">
        <v>3.0303030303030304E-2</v>
      </c>
      <c r="AE23" s="11" t="s">
        <v>964</v>
      </c>
      <c r="AF23" s="11" t="s">
        <v>964</v>
      </c>
      <c r="AG23" s="11" t="s">
        <v>964</v>
      </c>
      <c r="AH23" s="11" t="s">
        <v>964</v>
      </c>
      <c r="AI23" s="11" t="s">
        <v>964</v>
      </c>
      <c r="AJ23" s="11" t="s">
        <v>964</v>
      </c>
      <c r="AK23" s="11" t="s">
        <v>964</v>
      </c>
      <c r="AL23" s="11" t="s">
        <v>964</v>
      </c>
      <c r="AM23" s="11" t="s">
        <v>964</v>
      </c>
      <c r="AN23" s="11" t="s">
        <v>964</v>
      </c>
      <c r="AO23" s="11" t="s">
        <v>964</v>
      </c>
      <c r="AP23" s="11" t="s">
        <v>964</v>
      </c>
      <c r="AQ23" s="11" t="s">
        <v>964</v>
      </c>
      <c r="AR23" s="11" t="s">
        <v>964</v>
      </c>
      <c r="AS23" s="11" t="s">
        <v>964</v>
      </c>
      <c r="AT23" s="11" t="s">
        <v>964</v>
      </c>
      <c r="AU23" s="11" t="s">
        <v>964</v>
      </c>
      <c r="AV23" s="11" t="s">
        <v>964</v>
      </c>
      <c r="AW23" s="11" t="s">
        <v>964</v>
      </c>
      <c r="AX23" s="11" t="s">
        <v>964</v>
      </c>
      <c r="AY23" s="11" t="s">
        <v>964</v>
      </c>
      <c r="AZ23" s="11" t="s">
        <v>964</v>
      </c>
      <c r="BA23" s="11" t="s">
        <v>964</v>
      </c>
      <c r="BB23" s="11" t="s">
        <v>964</v>
      </c>
      <c r="BC23" s="11" t="s">
        <v>964</v>
      </c>
      <c r="BD23" s="11" t="s">
        <v>964</v>
      </c>
      <c r="BE23" s="11" t="s">
        <v>964</v>
      </c>
      <c r="BF23" s="11"/>
      <c r="BG23" s="11" t="s">
        <v>964</v>
      </c>
      <c r="BH23" s="11" t="s">
        <v>964</v>
      </c>
      <c r="BI23" s="11" t="s">
        <v>964</v>
      </c>
      <c r="BJ23" s="11" t="s">
        <v>964</v>
      </c>
      <c r="BK23" s="11" t="s">
        <v>964</v>
      </c>
      <c r="BL23" s="11" t="s">
        <v>964</v>
      </c>
      <c r="BM23" s="11" t="s">
        <v>964</v>
      </c>
      <c r="BN23" s="11" t="s">
        <v>964</v>
      </c>
      <c r="BO23" s="11" t="s">
        <v>964</v>
      </c>
      <c r="BP23" s="11" t="s">
        <v>964</v>
      </c>
      <c r="BQ23" s="11" t="s">
        <v>964</v>
      </c>
      <c r="BR23" s="11" t="s">
        <v>964</v>
      </c>
      <c r="BS23" s="11" t="s">
        <v>964</v>
      </c>
      <c r="BT23" s="11" t="s">
        <v>964</v>
      </c>
      <c r="BU23" s="11" t="s">
        <v>964</v>
      </c>
      <c r="BV23" s="11" t="s">
        <v>964</v>
      </c>
      <c r="BW23" s="11" t="s">
        <v>964</v>
      </c>
      <c r="BX23" s="11" t="s">
        <v>964</v>
      </c>
      <c r="BY23" s="11" t="s">
        <v>964</v>
      </c>
      <c r="BZ23" s="11" t="s">
        <v>964</v>
      </c>
      <c r="CA23" s="11" t="s">
        <v>964</v>
      </c>
      <c r="CB23" s="11" t="s">
        <v>964</v>
      </c>
      <c r="CC23" s="11" t="s">
        <v>964</v>
      </c>
      <c r="CD23" s="11" t="s">
        <v>964</v>
      </c>
      <c r="CE23" s="11" t="s">
        <v>964</v>
      </c>
      <c r="CF23" s="11" t="s">
        <v>964</v>
      </c>
      <c r="CG23" s="11" t="s">
        <v>964</v>
      </c>
      <c r="CH23" s="11" t="s">
        <v>964</v>
      </c>
      <c r="CI23" s="11" t="s">
        <v>964</v>
      </c>
      <c r="CJ23" s="11" t="s">
        <v>964</v>
      </c>
      <c r="CK23" s="11" t="s">
        <v>964</v>
      </c>
      <c r="CL23" s="11" t="s">
        <v>964</v>
      </c>
      <c r="CM23" s="11" t="s">
        <v>964</v>
      </c>
      <c r="CN23" s="11" t="s">
        <v>964</v>
      </c>
      <c r="CO23" s="11" t="s">
        <v>964</v>
      </c>
      <c r="CP23" s="11" t="s">
        <v>964</v>
      </c>
      <c r="CQ23" s="11" t="s">
        <v>964</v>
      </c>
      <c r="CR23" s="11" t="s">
        <v>964</v>
      </c>
      <c r="CS23" s="11" t="s">
        <v>964</v>
      </c>
      <c r="CT23" s="11" t="s">
        <v>964</v>
      </c>
      <c r="CU23" s="11" t="s">
        <v>964</v>
      </c>
      <c r="CV23" s="11" t="s">
        <v>964</v>
      </c>
      <c r="CW23" s="11" t="s">
        <v>964</v>
      </c>
      <c r="CX23" s="11" t="s">
        <v>964</v>
      </c>
      <c r="CY23" s="11" t="s">
        <v>964</v>
      </c>
      <c r="CZ23" s="11" t="s">
        <v>964</v>
      </c>
      <c r="DA23" s="11" t="s">
        <v>964</v>
      </c>
      <c r="DB23" s="11" t="s">
        <v>964</v>
      </c>
      <c r="DC23" s="11" t="s">
        <v>964</v>
      </c>
      <c r="DD23" s="11" t="s">
        <v>964</v>
      </c>
      <c r="DE23" s="11" t="s">
        <v>964</v>
      </c>
      <c r="DF23" s="11" t="s">
        <v>964</v>
      </c>
      <c r="DG23" s="11" t="s">
        <v>964</v>
      </c>
      <c r="DH23" s="11" t="s">
        <v>964</v>
      </c>
      <c r="DI23" s="11" t="s">
        <v>964</v>
      </c>
      <c r="DJ23" s="11" t="s">
        <v>964</v>
      </c>
      <c r="DK23" s="11" t="s">
        <v>964</v>
      </c>
      <c r="DL23" s="11" t="s">
        <v>964</v>
      </c>
      <c r="DM23" s="11" t="s">
        <v>964</v>
      </c>
      <c r="DN23" s="11" t="s">
        <v>964</v>
      </c>
      <c r="DO23" s="11" t="s">
        <v>964</v>
      </c>
      <c r="DP23" s="11" t="s">
        <v>964</v>
      </c>
      <c r="DQ23" s="11" t="s">
        <v>964</v>
      </c>
      <c r="DR23" s="11" t="s">
        <v>964</v>
      </c>
      <c r="DS23" s="11" t="s">
        <v>964</v>
      </c>
      <c r="DT23" s="11" t="s">
        <v>964</v>
      </c>
      <c r="DU23" s="11" t="s">
        <v>964</v>
      </c>
      <c r="DV23" s="11" t="s">
        <v>964</v>
      </c>
      <c r="DW23" s="11" t="s">
        <v>964</v>
      </c>
      <c r="DX23" s="11" t="s">
        <v>964</v>
      </c>
      <c r="DY23" s="11" t="s">
        <v>964</v>
      </c>
      <c r="DZ23" s="11" t="s">
        <v>964</v>
      </c>
      <c r="EA23" s="11" t="s">
        <v>964</v>
      </c>
      <c r="EB23" s="11" t="s">
        <v>964</v>
      </c>
      <c r="EC23" s="11" t="s">
        <v>964</v>
      </c>
      <c r="ED23" s="11">
        <v>1.5151515151515152E-2</v>
      </c>
      <c r="EE23" s="11" t="s">
        <v>964</v>
      </c>
      <c r="EF23" s="11" t="s">
        <v>964</v>
      </c>
      <c r="EG23" s="11" t="s">
        <v>964</v>
      </c>
      <c r="EH23" s="11" t="s">
        <v>964</v>
      </c>
      <c r="EI23" s="11" t="s">
        <v>964</v>
      </c>
      <c r="EJ23" s="11" t="s">
        <v>964</v>
      </c>
      <c r="EK23" s="11">
        <v>0.10606060606060606</v>
      </c>
      <c r="EL23" s="11">
        <v>4.0404040404040407E-2</v>
      </c>
      <c r="EM23" s="11" t="s">
        <v>964</v>
      </c>
      <c r="EN23" s="11" t="s">
        <v>964</v>
      </c>
      <c r="EO23" s="11" t="s">
        <v>964</v>
      </c>
      <c r="EP23" s="11" t="s">
        <v>964</v>
      </c>
      <c r="EQ23" s="11" t="s">
        <v>964</v>
      </c>
      <c r="ER23" s="11" t="s">
        <v>964</v>
      </c>
      <c r="ES23" s="11" t="s">
        <v>964</v>
      </c>
      <c r="ET23" s="11" t="s">
        <v>964</v>
      </c>
      <c r="EU23" s="11" t="s">
        <v>964</v>
      </c>
      <c r="EV23" s="11" t="s">
        <v>964</v>
      </c>
      <c r="EW23" s="11" t="s">
        <v>964</v>
      </c>
      <c r="EX23" s="11">
        <v>6.0606060606060608E-2</v>
      </c>
      <c r="EY23" s="11" t="s">
        <v>964</v>
      </c>
      <c r="EZ23" s="11" t="s">
        <v>964</v>
      </c>
      <c r="FA23" s="11" t="s">
        <v>964</v>
      </c>
      <c r="FB23" s="11">
        <v>2.5252525252525252E-2</v>
      </c>
      <c r="FC23" s="11" t="s">
        <v>964</v>
      </c>
      <c r="FD23" s="11" t="s">
        <v>964</v>
      </c>
      <c r="FE23" s="11" t="s">
        <v>964</v>
      </c>
      <c r="FF23" s="11" t="s">
        <v>964</v>
      </c>
      <c r="FG23" s="11" t="s">
        <v>964</v>
      </c>
    </row>
    <row r="24" spans="1:164">
      <c r="A24" s="33" t="s">
        <v>554</v>
      </c>
      <c r="B24" s="29" t="s">
        <v>243</v>
      </c>
    </row>
    <row r="25" spans="1:164">
      <c r="A25" s="33" t="s">
        <v>554</v>
      </c>
      <c r="B25" s="34" t="s">
        <v>371</v>
      </c>
      <c r="C25" s="11" t="s">
        <v>964</v>
      </c>
      <c r="D25" s="11" t="s">
        <v>964</v>
      </c>
      <c r="E25" s="11">
        <v>0.12206572769953052</v>
      </c>
      <c r="F25" s="11">
        <v>0.10328638497652581</v>
      </c>
      <c r="G25" s="11" t="s">
        <v>964</v>
      </c>
      <c r="H25" s="11" t="s">
        <v>964</v>
      </c>
      <c r="I25" s="11">
        <v>9.8591549295774641E-2</v>
      </c>
      <c r="J25" s="11">
        <v>8.9201877934272297E-2</v>
      </c>
      <c r="K25" s="11" t="s">
        <v>964</v>
      </c>
      <c r="L25" s="11" t="s">
        <v>964</v>
      </c>
      <c r="M25" s="11" t="s">
        <v>964</v>
      </c>
      <c r="N25" s="11"/>
      <c r="O25" s="11"/>
      <c r="P25" s="11"/>
      <c r="Q25" s="11" t="s">
        <v>964</v>
      </c>
      <c r="R25" s="11">
        <v>7.0422535211267609E-2</v>
      </c>
      <c r="S25" s="11">
        <v>5.1643192488262907E-2</v>
      </c>
      <c r="T25" s="11">
        <v>4.2253521126760563E-2</v>
      </c>
      <c r="U25" s="11" t="s">
        <v>964</v>
      </c>
      <c r="V25" s="11"/>
      <c r="W25" s="11">
        <v>8.9201877934272297E-2</v>
      </c>
      <c r="X25" s="11"/>
      <c r="Y25" s="11">
        <v>5.1643192488262907E-2</v>
      </c>
      <c r="Z25" s="11"/>
      <c r="AA25" s="11">
        <v>6.1032863849765258E-2</v>
      </c>
      <c r="AB25" s="11" t="s">
        <v>964</v>
      </c>
      <c r="AC25" s="11">
        <v>3.7558685446009391E-2</v>
      </c>
      <c r="AD25" s="11"/>
      <c r="AE25" s="11" t="s">
        <v>964</v>
      </c>
      <c r="AF25" s="11" t="s">
        <v>964</v>
      </c>
      <c r="AG25" s="11" t="s">
        <v>964</v>
      </c>
      <c r="AH25" s="11" t="s">
        <v>964</v>
      </c>
      <c r="AI25" s="11" t="s">
        <v>964</v>
      </c>
      <c r="AJ25" s="11" t="s">
        <v>964</v>
      </c>
      <c r="AK25" s="11" t="s">
        <v>964</v>
      </c>
      <c r="AL25" s="11" t="s">
        <v>964</v>
      </c>
      <c r="AM25" s="11" t="s">
        <v>964</v>
      </c>
      <c r="AN25" s="11"/>
      <c r="AO25" s="11" t="s">
        <v>964</v>
      </c>
      <c r="AP25" s="11" t="s">
        <v>964</v>
      </c>
      <c r="AQ25" s="11" t="s">
        <v>964</v>
      </c>
      <c r="AR25" s="11" t="s">
        <v>964</v>
      </c>
      <c r="AS25" s="11" t="s">
        <v>964</v>
      </c>
      <c r="AT25" s="11" t="s">
        <v>964</v>
      </c>
      <c r="AU25" s="11"/>
      <c r="AV25" s="11"/>
      <c r="AW25" s="11"/>
      <c r="AX25" s="11"/>
      <c r="AY25" s="11"/>
      <c r="AZ25" s="11"/>
      <c r="BA25" s="11"/>
      <c r="BB25" s="11"/>
      <c r="BC25" s="11"/>
      <c r="BD25" s="11"/>
      <c r="BE25" s="11"/>
      <c r="BF25" s="11"/>
      <c r="BG25" s="11"/>
      <c r="BH25" s="11"/>
      <c r="BI25" s="11"/>
      <c r="BJ25" s="11"/>
      <c r="BK25" s="11"/>
      <c r="BL25" s="11"/>
      <c r="BM25" s="11"/>
      <c r="BN25" s="11"/>
      <c r="BO25" s="11" t="s">
        <v>964</v>
      </c>
      <c r="BP25" s="11" t="s">
        <v>964</v>
      </c>
      <c r="BQ25" s="11" t="s">
        <v>964</v>
      </c>
      <c r="BR25" s="11" t="s">
        <v>964</v>
      </c>
      <c r="BS25" s="11" t="s">
        <v>964</v>
      </c>
      <c r="BT25" s="11" t="s">
        <v>964</v>
      </c>
      <c r="BU25" s="11" t="s">
        <v>964</v>
      </c>
      <c r="BV25" s="11" t="s">
        <v>964</v>
      </c>
      <c r="BW25" s="11" t="s">
        <v>964</v>
      </c>
      <c r="BX25" s="11" t="s">
        <v>964</v>
      </c>
      <c r="BY25" s="11" t="s">
        <v>964</v>
      </c>
      <c r="BZ25" s="11" t="s">
        <v>964</v>
      </c>
      <c r="CA25" s="11" t="s">
        <v>964</v>
      </c>
      <c r="CB25" s="11" t="s">
        <v>964</v>
      </c>
      <c r="CC25" s="11" t="s">
        <v>964</v>
      </c>
      <c r="CD25" s="11" t="s">
        <v>964</v>
      </c>
      <c r="CE25" s="11" t="s">
        <v>964</v>
      </c>
      <c r="CF25" s="11" t="s">
        <v>964</v>
      </c>
      <c r="CG25" s="11" t="s">
        <v>964</v>
      </c>
      <c r="CH25" s="11" t="s">
        <v>964</v>
      </c>
      <c r="CI25" s="11" t="s">
        <v>964</v>
      </c>
      <c r="CJ25" s="11" t="s">
        <v>964</v>
      </c>
      <c r="CK25" s="11" t="s">
        <v>964</v>
      </c>
      <c r="CL25" s="11" t="s">
        <v>964</v>
      </c>
      <c r="CM25" s="11" t="s">
        <v>964</v>
      </c>
      <c r="CN25" s="11" t="s">
        <v>964</v>
      </c>
      <c r="CO25" s="11" t="s">
        <v>964</v>
      </c>
      <c r="CP25" s="11" t="s">
        <v>964</v>
      </c>
      <c r="CQ25" s="11" t="s">
        <v>964</v>
      </c>
      <c r="CR25" s="11" t="s">
        <v>964</v>
      </c>
      <c r="CS25" s="11" t="s">
        <v>964</v>
      </c>
      <c r="CT25" s="11" t="s">
        <v>964</v>
      </c>
      <c r="CU25" s="11" t="s">
        <v>964</v>
      </c>
      <c r="CV25" s="11" t="s">
        <v>964</v>
      </c>
      <c r="CW25" s="11" t="s">
        <v>964</v>
      </c>
      <c r="CX25" s="11" t="s">
        <v>964</v>
      </c>
      <c r="CY25" s="11" t="s">
        <v>964</v>
      </c>
      <c r="CZ25" s="11" t="s">
        <v>964</v>
      </c>
      <c r="DA25" s="11" t="s">
        <v>964</v>
      </c>
      <c r="DB25" s="11" t="s">
        <v>964</v>
      </c>
      <c r="DC25" s="11" t="s">
        <v>964</v>
      </c>
      <c r="DD25" s="11" t="s">
        <v>964</v>
      </c>
      <c r="DE25" s="11" t="s">
        <v>964</v>
      </c>
      <c r="DF25" s="11" t="s">
        <v>964</v>
      </c>
      <c r="DG25" s="11" t="s">
        <v>964</v>
      </c>
      <c r="DH25" s="11" t="s">
        <v>964</v>
      </c>
      <c r="DI25" s="11" t="s">
        <v>964</v>
      </c>
      <c r="DJ25" s="11" t="s">
        <v>964</v>
      </c>
      <c r="DK25" s="11" t="s">
        <v>964</v>
      </c>
      <c r="DL25" s="11" t="s">
        <v>964</v>
      </c>
      <c r="DM25" s="11" t="s">
        <v>964</v>
      </c>
      <c r="DN25" s="11" t="s">
        <v>964</v>
      </c>
      <c r="DO25" s="11" t="s">
        <v>964</v>
      </c>
      <c r="DP25" s="11" t="s">
        <v>964</v>
      </c>
      <c r="DQ25" s="11" t="s">
        <v>964</v>
      </c>
      <c r="DR25" s="11" t="s">
        <v>964</v>
      </c>
      <c r="DS25" s="11" t="s">
        <v>964</v>
      </c>
      <c r="DT25" s="11" t="s">
        <v>964</v>
      </c>
      <c r="DU25" s="11" t="s">
        <v>964</v>
      </c>
      <c r="DV25" s="11" t="s">
        <v>964</v>
      </c>
      <c r="DW25" s="11" t="s">
        <v>964</v>
      </c>
      <c r="DX25" s="11" t="s">
        <v>964</v>
      </c>
      <c r="DY25" s="11" t="s">
        <v>964</v>
      </c>
      <c r="DZ25" s="11" t="s">
        <v>964</v>
      </c>
      <c r="EA25" s="11" t="s">
        <v>964</v>
      </c>
      <c r="EB25" s="11" t="s">
        <v>964</v>
      </c>
      <c r="EC25" s="11"/>
      <c r="ED25" s="11"/>
      <c r="EE25" s="11" t="s">
        <v>964</v>
      </c>
      <c r="EF25" s="11" t="s">
        <v>964</v>
      </c>
      <c r="EG25" s="11" t="s">
        <v>964</v>
      </c>
      <c r="EH25" s="11" t="s">
        <v>964</v>
      </c>
      <c r="EI25" s="11" t="s">
        <v>964</v>
      </c>
      <c r="EJ25" s="11" t="s">
        <v>964</v>
      </c>
      <c r="EK25" s="11" t="s">
        <v>964</v>
      </c>
      <c r="EL25" s="11" t="s">
        <v>964</v>
      </c>
      <c r="EM25" s="11">
        <v>6.5727699530516423E-2</v>
      </c>
      <c r="EN25" s="11">
        <v>2.3474178403755871E-2</v>
      </c>
      <c r="EO25" s="11" t="s">
        <v>964</v>
      </c>
      <c r="EP25" s="11" t="s">
        <v>964</v>
      </c>
      <c r="EQ25" s="11" t="s">
        <v>964</v>
      </c>
      <c r="ER25" s="11" t="s">
        <v>964</v>
      </c>
      <c r="ES25" s="11" t="s">
        <v>964</v>
      </c>
      <c r="ET25" s="11" t="s">
        <v>964</v>
      </c>
      <c r="EU25" s="11" t="s">
        <v>964</v>
      </c>
      <c r="EV25" s="11" t="s">
        <v>964</v>
      </c>
      <c r="EW25" s="11"/>
      <c r="EX25" s="11" t="s">
        <v>964</v>
      </c>
      <c r="EY25" s="11"/>
      <c r="EZ25" s="11">
        <v>5.1643192488262907E-2</v>
      </c>
      <c r="FA25" s="11"/>
      <c r="FB25" s="11">
        <v>2.3474178403755871E-2</v>
      </c>
      <c r="FC25" s="11"/>
      <c r="FD25" s="11">
        <v>1.8779342723004695E-2</v>
      </c>
      <c r="FE25" s="11"/>
      <c r="FF25" s="11" t="s">
        <v>964</v>
      </c>
      <c r="FG25" s="11" t="s">
        <v>964</v>
      </c>
    </row>
    <row r="26" spans="1:164">
      <c r="A26" s="33" t="s">
        <v>554</v>
      </c>
      <c r="B26" s="29" t="s">
        <v>387</v>
      </c>
    </row>
    <row r="27" spans="1:164">
      <c r="A27" s="33" t="s">
        <v>554</v>
      </c>
      <c r="B27" s="29" t="s">
        <v>614</v>
      </c>
    </row>
    <row r="28" spans="1:164">
      <c r="A28" s="33" t="s">
        <v>554</v>
      </c>
      <c r="B28" s="34" t="s">
        <v>372</v>
      </c>
      <c r="C28" s="11" t="s">
        <v>964</v>
      </c>
      <c r="D28" s="11" t="s">
        <v>964</v>
      </c>
      <c r="E28" s="11">
        <v>0.21052631578947367</v>
      </c>
      <c r="F28" s="11">
        <v>0.14912280701754385</v>
      </c>
      <c r="G28" s="11" t="s">
        <v>964</v>
      </c>
      <c r="H28" s="11" t="s">
        <v>964</v>
      </c>
      <c r="I28" s="11">
        <v>0.17543859649122806</v>
      </c>
      <c r="J28" s="11">
        <v>0.14473684210526316</v>
      </c>
      <c r="K28" s="11" t="s">
        <v>964</v>
      </c>
      <c r="L28" s="11" t="s">
        <v>964</v>
      </c>
      <c r="M28" s="11" t="s">
        <v>964</v>
      </c>
      <c r="N28" s="11"/>
      <c r="O28" s="11"/>
      <c r="P28" s="11"/>
      <c r="Q28" s="11" t="s">
        <v>964</v>
      </c>
      <c r="R28" s="11" t="s">
        <v>964</v>
      </c>
      <c r="S28" s="11" t="s">
        <v>964</v>
      </c>
      <c r="T28" s="11" t="s">
        <v>964</v>
      </c>
      <c r="U28" s="11" t="s">
        <v>964</v>
      </c>
      <c r="V28" s="11" t="s">
        <v>964</v>
      </c>
      <c r="W28" s="11" t="s">
        <v>964</v>
      </c>
      <c r="X28" s="11"/>
      <c r="Y28" s="11" t="s">
        <v>964</v>
      </c>
      <c r="Z28" s="11"/>
      <c r="AA28" s="11" t="s">
        <v>964</v>
      </c>
      <c r="AB28" s="11" t="s">
        <v>964</v>
      </c>
      <c r="AC28" s="11" t="s">
        <v>964</v>
      </c>
      <c r="AD28" s="11"/>
      <c r="AE28" s="11" t="s">
        <v>964</v>
      </c>
      <c r="AF28" s="11" t="s">
        <v>964</v>
      </c>
      <c r="AG28" s="11" t="s">
        <v>964</v>
      </c>
      <c r="AH28" s="11" t="s">
        <v>964</v>
      </c>
      <c r="AI28" s="11" t="s">
        <v>964</v>
      </c>
      <c r="AJ28" s="11" t="s">
        <v>964</v>
      </c>
      <c r="AK28" s="11" t="s">
        <v>964</v>
      </c>
      <c r="AL28" s="11" t="s">
        <v>964</v>
      </c>
      <c r="AM28" s="11" t="s">
        <v>964</v>
      </c>
      <c r="AN28" s="11" t="s">
        <v>964</v>
      </c>
      <c r="AO28" s="11" t="s">
        <v>964</v>
      </c>
      <c r="AP28" s="11">
        <v>3.9473684210526314E-2</v>
      </c>
      <c r="AQ28" s="11" t="s">
        <v>964</v>
      </c>
      <c r="AR28" s="11" t="s">
        <v>964</v>
      </c>
      <c r="AS28" s="11" t="s">
        <v>964</v>
      </c>
      <c r="AT28" s="11" t="s">
        <v>964</v>
      </c>
      <c r="AU28" s="11" t="s">
        <v>964</v>
      </c>
      <c r="AV28" s="11" t="s">
        <v>964</v>
      </c>
      <c r="AW28" s="11" t="s">
        <v>964</v>
      </c>
      <c r="AX28" s="11" t="s">
        <v>964</v>
      </c>
      <c r="AY28" s="11" t="s">
        <v>964</v>
      </c>
      <c r="AZ28" s="11" t="s">
        <v>964</v>
      </c>
      <c r="BA28" s="11" t="s">
        <v>964</v>
      </c>
      <c r="BB28" s="11" t="s">
        <v>964</v>
      </c>
      <c r="BC28" s="11" t="s">
        <v>964</v>
      </c>
      <c r="BD28" s="11" t="s">
        <v>964</v>
      </c>
      <c r="BE28" s="11" t="s">
        <v>964</v>
      </c>
      <c r="BF28" s="11"/>
      <c r="BG28" s="11" t="s">
        <v>964</v>
      </c>
      <c r="BH28" s="11" t="s">
        <v>964</v>
      </c>
      <c r="BI28" s="11" t="s">
        <v>964</v>
      </c>
      <c r="BJ28" s="11" t="s">
        <v>964</v>
      </c>
      <c r="BK28" s="11" t="s">
        <v>964</v>
      </c>
      <c r="BL28" s="11" t="s">
        <v>964</v>
      </c>
      <c r="BM28" s="11" t="s">
        <v>964</v>
      </c>
      <c r="BN28" s="11" t="s">
        <v>964</v>
      </c>
      <c r="BO28" s="11">
        <v>6.5789473684210523E-2</v>
      </c>
      <c r="BP28" s="11" t="s">
        <v>964</v>
      </c>
      <c r="BQ28" s="11" t="s">
        <v>964</v>
      </c>
      <c r="BR28" s="11" t="s">
        <v>964</v>
      </c>
      <c r="BS28" s="11" t="s">
        <v>964</v>
      </c>
      <c r="BT28" s="11" t="s">
        <v>964</v>
      </c>
      <c r="BU28" s="11" t="s">
        <v>964</v>
      </c>
      <c r="BV28" s="11" t="s">
        <v>964</v>
      </c>
      <c r="BW28" s="11" t="s">
        <v>964</v>
      </c>
      <c r="BX28" s="11" t="s">
        <v>964</v>
      </c>
      <c r="BY28" s="11" t="s">
        <v>964</v>
      </c>
      <c r="BZ28" s="11" t="s">
        <v>964</v>
      </c>
      <c r="CA28" s="11" t="s">
        <v>964</v>
      </c>
      <c r="CB28" s="11" t="s">
        <v>964</v>
      </c>
      <c r="CC28" s="11" t="s">
        <v>964</v>
      </c>
      <c r="CD28" s="11" t="s">
        <v>964</v>
      </c>
      <c r="CE28" s="11" t="s">
        <v>964</v>
      </c>
      <c r="CF28" s="11" t="s">
        <v>964</v>
      </c>
      <c r="CG28" s="11" t="s">
        <v>964</v>
      </c>
      <c r="CH28" s="11" t="s">
        <v>964</v>
      </c>
      <c r="CI28" s="11" t="s">
        <v>964</v>
      </c>
      <c r="CJ28" s="11" t="s">
        <v>964</v>
      </c>
      <c r="CK28" s="11" t="s">
        <v>964</v>
      </c>
      <c r="CL28" s="11" t="s">
        <v>964</v>
      </c>
      <c r="CM28" s="11" t="s">
        <v>964</v>
      </c>
      <c r="CN28" s="11" t="s">
        <v>964</v>
      </c>
      <c r="CO28" s="11" t="s">
        <v>964</v>
      </c>
      <c r="CP28" s="11" t="s">
        <v>964</v>
      </c>
      <c r="CQ28" s="11" t="s">
        <v>964</v>
      </c>
      <c r="CR28" s="11" t="s">
        <v>964</v>
      </c>
      <c r="CS28" s="11" t="s">
        <v>964</v>
      </c>
      <c r="CT28" s="11" t="s">
        <v>964</v>
      </c>
      <c r="CU28" s="11" t="s">
        <v>964</v>
      </c>
      <c r="CV28" s="11" t="s">
        <v>964</v>
      </c>
      <c r="CW28" s="11" t="s">
        <v>964</v>
      </c>
      <c r="CX28" s="11" t="s">
        <v>964</v>
      </c>
      <c r="CY28" s="11" t="s">
        <v>964</v>
      </c>
      <c r="CZ28" s="11" t="s">
        <v>964</v>
      </c>
      <c r="DA28" s="11" t="s">
        <v>964</v>
      </c>
      <c r="DB28" s="11" t="s">
        <v>964</v>
      </c>
      <c r="DC28" s="11" t="s">
        <v>964</v>
      </c>
      <c r="DD28" s="11" t="s">
        <v>964</v>
      </c>
      <c r="DE28" s="11" t="s">
        <v>964</v>
      </c>
      <c r="DF28" s="11" t="s">
        <v>964</v>
      </c>
      <c r="DG28" s="11" t="s">
        <v>964</v>
      </c>
      <c r="DH28" s="11" t="s">
        <v>964</v>
      </c>
      <c r="DI28" s="11" t="s">
        <v>964</v>
      </c>
      <c r="DJ28" s="11" t="s">
        <v>964</v>
      </c>
      <c r="DK28" s="11" t="s">
        <v>964</v>
      </c>
      <c r="DL28" s="11" t="s">
        <v>964</v>
      </c>
      <c r="DM28" s="11" t="s">
        <v>964</v>
      </c>
      <c r="DN28" s="11" t="s">
        <v>964</v>
      </c>
      <c r="DO28" s="11" t="s">
        <v>964</v>
      </c>
      <c r="DP28" s="11" t="s">
        <v>964</v>
      </c>
      <c r="DQ28" s="11" t="s">
        <v>964</v>
      </c>
      <c r="DR28" s="11" t="s">
        <v>964</v>
      </c>
      <c r="DS28" s="11" t="s">
        <v>964</v>
      </c>
      <c r="DT28" s="11" t="s">
        <v>964</v>
      </c>
      <c r="DU28" s="11" t="s">
        <v>964</v>
      </c>
      <c r="DV28" s="11" t="s">
        <v>964</v>
      </c>
      <c r="DW28" s="11" t="s">
        <v>964</v>
      </c>
      <c r="DX28" s="11" t="s">
        <v>964</v>
      </c>
      <c r="DY28" s="11" t="s">
        <v>964</v>
      </c>
      <c r="DZ28" s="11" t="s">
        <v>964</v>
      </c>
      <c r="EA28" s="11" t="s">
        <v>964</v>
      </c>
      <c r="EB28" s="11" t="s">
        <v>964</v>
      </c>
      <c r="EC28" s="11" t="s">
        <v>964</v>
      </c>
      <c r="ED28" s="11" t="s">
        <v>964</v>
      </c>
      <c r="EE28" s="11" t="s">
        <v>964</v>
      </c>
      <c r="EF28" s="11" t="s">
        <v>964</v>
      </c>
      <c r="EG28" s="11" t="s">
        <v>964</v>
      </c>
      <c r="EH28" s="11" t="s">
        <v>964</v>
      </c>
      <c r="EI28" s="11" t="s">
        <v>964</v>
      </c>
      <c r="EJ28" s="11" t="s">
        <v>964</v>
      </c>
      <c r="EK28" s="11" t="s">
        <v>964</v>
      </c>
      <c r="EL28" s="11" t="s">
        <v>964</v>
      </c>
      <c r="EM28" s="11">
        <v>0.14473684210526316</v>
      </c>
      <c r="EN28" s="11">
        <v>7.0175438596491224E-2</v>
      </c>
      <c r="EO28" s="11" t="s">
        <v>964</v>
      </c>
      <c r="EP28" s="11" t="s">
        <v>964</v>
      </c>
      <c r="EQ28" s="11" t="s">
        <v>964</v>
      </c>
      <c r="ER28" s="11" t="s">
        <v>964</v>
      </c>
      <c r="ES28" s="11" t="s">
        <v>964</v>
      </c>
      <c r="ET28" s="11" t="s">
        <v>964</v>
      </c>
      <c r="EU28" s="11" t="s">
        <v>964</v>
      </c>
      <c r="EV28" s="11" t="s">
        <v>964</v>
      </c>
      <c r="EW28" s="11"/>
      <c r="EX28" s="11" t="s">
        <v>964</v>
      </c>
      <c r="EY28" s="11"/>
      <c r="EZ28" s="11" t="s">
        <v>964</v>
      </c>
      <c r="FA28" s="11"/>
      <c r="FB28" s="11" t="s">
        <v>964</v>
      </c>
      <c r="FC28" s="11"/>
      <c r="FD28" s="11" t="s">
        <v>964</v>
      </c>
      <c r="FE28" s="11"/>
      <c r="FF28" s="11" t="s">
        <v>964</v>
      </c>
      <c r="FG28" s="11" t="s">
        <v>964</v>
      </c>
    </row>
    <row r="29" spans="1:164">
      <c r="A29" s="33" t="s">
        <v>554</v>
      </c>
      <c r="B29" s="34" t="s">
        <v>617</v>
      </c>
      <c r="C29" s="11" t="s">
        <v>964</v>
      </c>
      <c r="D29" s="11" t="s">
        <v>964</v>
      </c>
      <c r="E29" s="11">
        <v>0.21568627450980393</v>
      </c>
      <c r="F29" s="11">
        <v>0.1372549019607843</v>
      </c>
      <c r="G29" s="11" t="s">
        <v>964</v>
      </c>
      <c r="H29" s="11" t="s">
        <v>964</v>
      </c>
      <c r="I29" s="11">
        <v>0.20392156862745101</v>
      </c>
      <c r="J29" s="11">
        <v>0.10980392156862745</v>
      </c>
      <c r="K29" s="11" t="s">
        <v>964</v>
      </c>
      <c r="L29" s="11" t="s">
        <v>964</v>
      </c>
      <c r="M29" s="11" t="s">
        <v>964</v>
      </c>
      <c r="N29" s="11"/>
      <c r="O29" s="11"/>
      <c r="P29" s="11"/>
      <c r="Q29" s="11" t="s">
        <v>964</v>
      </c>
      <c r="R29" s="11" t="s">
        <v>964</v>
      </c>
      <c r="S29" s="11">
        <v>7.0588235294117646E-2</v>
      </c>
      <c r="T29" s="11">
        <v>7.0588235294117646E-2</v>
      </c>
      <c r="U29" s="11" t="s">
        <v>964</v>
      </c>
      <c r="V29" s="11"/>
      <c r="W29" s="11" t="s">
        <v>964</v>
      </c>
      <c r="X29" s="11"/>
      <c r="Y29" s="11" t="s">
        <v>964</v>
      </c>
      <c r="Z29" s="11"/>
      <c r="AA29" s="11" t="s">
        <v>964</v>
      </c>
      <c r="AB29" s="11" t="s">
        <v>964</v>
      </c>
      <c r="AC29" s="11" t="s">
        <v>964</v>
      </c>
      <c r="AD29" s="11"/>
      <c r="AE29" s="11" t="s">
        <v>964</v>
      </c>
      <c r="AF29" s="11" t="s">
        <v>964</v>
      </c>
      <c r="AG29" s="11" t="s">
        <v>964</v>
      </c>
      <c r="AH29" s="11" t="s">
        <v>964</v>
      </c>
      <c r="AI29" s="11" t="s">
        <v>964</v>
      </c>
      <c r="AJ29" s="11" t="s">
        <v>964</v>
      </c>
      <c r="AK29" s="11" t="s">
        <v>964</v>
      </c>
      <c r="AL29" s="11" t="s">
        <v>964</v>
      </c>
      <c r="AM29" s="11" t="s">
        <v>964</v>
      </c>
      <c r="AN29" s="11"/>
      <c r="AO29" s="11" t="s">
        <v>964</v>
      </c>
      <c r="AP29" s="11" t="s">
        <v>964</v>
      </c>
      <c r="AQ29" s="11" t="s">
        <v>964</v>
      </c>
      <c r="AR29" s="11" t="s">
        <v>964</v>
      </c>
      <c r="AS29" s="11" t="s">
        <v>964</v>
      </c>
      <c r="AT29" s="11" t="s">
        <v>964</v>
      </c>
      <c r="AU29" s="11"/>
      <c r="AV29" s="11"/>
      <c r="AW29" s="11"/>
      <c r="AX29" s="11"/>
      <c r="AY29" s="11"/>
      <c r="AZ29" s="11"/>
      <c r="BA29" s="11"/>
      <c r="BB29" s="11"/>
      <c r="BC29" s="11"/>
      <c r="BD29" s="11"/>
      <c r="BE29" s="11"/>
      <c r="BF29" s="11"/>
      <c r="BG29" s="11"/>
      <c r="BH29" s="11"/>
      <c r="BI29" s="11"/>
      <c r="BJ29" s="11"/>
      <c r="BK29" s="11"/>
      <c r="BL29" s="11"/>
      <c r="BM29" s="11"/>
      <c r="BN29" s="11"/>
      <c r="BO29" s="11" t="s">
        <v>964</v>
      </c>
      <c r="BP29" s="11" t="s">
        <v>964</v>
      </c>
      <c r="BQ29" s="11" t="s">
        <v>964</v>
      </c>
      <c r="BR29" s="11" t="s">
        <v>964</v>
      </c>
      <c r="BS29" s="11" t="s">
        <v>964</v>
      </c>
      <c r="BT29" s="11" t="s">
        <v>964</v>
      </c>
      <c r="BU29" s="11" t="s">
        <v>964</v>
      </c>
      <c r="BV29" s="11" t="s">
        <v>964</v>
      </c>
      <c r="BW29" s="11" t="s">
        <v>964</v>
      </c>
      <c r="BX29" s="11" t="s">
        <v>964</v>
      </c>
      <c r="BY29" s="11" t="s">
        <v>964</v>
      </c>
      <c r="BZ29" s="11" t="s">
        <v>964</v>
      </c>
      <c r="CA29" s="11" t="s">
        <v>964</v>
      </c>
      <c r="CB29" s="11" t="s">
        <v>964</v>
      </c>
      <c r="CC29" s="11" t="s">
        <v>964</v>
      </c>
      <c r="CD29" s="11" t="s">
        <v>964</v>
      </c>
      <c r="CE29" s="11" t="s">
        <v>964</v>
      </c>
      <c r="CF29" s="11" t="s">
        <v>964</v>
      </c>
      <c r="CG29" s="11" t="s">
        <v>964</v>
      </c>
      <c r="CH29" s="11" t="s">
        <v>964</v>
      </c>
      <c r="CI29" s="11" t="s">
        <v>964</v>
      </c>
      <c r="CJ29" s="11" t="s">
        <v>964</v>
      </c>
      <c r="CK29" s="11" t="s">
        <v>964</v>
      </c>
      <c r="CL29" s="11" t="s">
        <v>964</v>
      </c>
      <c r="CM29" s="11" t="s">
        <v>964</v>
      </c>
      <c r="CN29" s="11" t="s">
        <v>964</v>
      </c>
      <c r="CO29" s="11" t="s">
        <v>964</v>
      </c>
      <c r="CP29" s="11" t="s">
        <v>964</v>
      </c>
      <c r="CQ29" s="11" t="s">
        <v>964</v>
      </c>
      <c r="CR29" s="11" t="s">
        <v>964</v>
      </c>
      <c r="CS29" s="11" t="s">
        <v>964</v>
      </c>
      <c r="CT29" s="11" t="s">
        <v>964</v>
      </c>
      <c r="CU29" s="11" t="s">
        <v>964</v>
      </c>
      <c r="CV29" s="11" t="s">
        <v>964</v>
      </c>
      <c r="CW29" s="11" t="s">
        <v>964</v>
      </c>
      <c r="CX29" s="11" t="s">
        <v>964</v>
      </c>
      <c r="CY29" s="11" t="s">
        <v>964</v>
      </c>
      <c r="CZ29" s="11" t="s">
        <v>964</v>
      </c>
      <c r="DA29" s="11" t="s">
        <v>964</v>
      </c>
      <c r="DB29" s="11" t="s">
        <v>964</v>
      </c>
      <c r="DC29" s="11" t="s">
        <v>964</v>
      </c>
      <c r="DD29" s="11" t="s">
        <v>964</v>
      </c>
      <c r="DE29" s="11" t="s">
        <v>964</v>
      </c>
      <c r="DF29" s="11" t="s">
        <v>964</v>
      </c>
      <c r="DG29" s="11" t="s">
        <v>964</v>
      </c>
      <c r="DH29" s="11" t="s">
        <v>964</v>
      </c>
      <c r="DI29" s="11" t="s">
        <v>964</v>
      </c>
      <c r="DJ29" s="11" t="s">
        <v>964</v>
      </c>
      <c r="DK29" s="11" t="s">
        <v>964</v>
      </c>
      <c r="DL29" s="11" t="s">
        <v>964</v>
      </c>
      <c r="DM29" s="11" t="s">
        <v>964</v>
      </c>
      <c r="DN29" s="11" t="s">
        <v>964</v>
      </c>
      <c r="DO29" s="11" t="s">
        <v>964</v>
      </c>
      <c r="DP29" s="11" t="s">
        <v>964</v>
      </c>
      <c r="DQ29" s="11" t="s">
        <v>964</v>
      </c>
      <c r="DR29" s="11" t="s">
        <v>964</v>
      </c>
      <c r="DS29" s="11" t="s">
        <v>964</v>
      </c>
      <c r="DT29" s="11" t="s">
        <v>964</v>
      </c>
      <c r="DU29" s="11" t="s">
        <v>964</v>
      </c>
      <c r="DV29" s="11" t="s">
        <v>964</v>
      </c>
      <c r="DW29" s="11" t="s">
        <v>964</v>
      </c>
      <c r="DX29" s="11" t="s">
        <v>964</v>
      </c>
      <c r="DY29" s="11" t="s">
        <v>964</v>
      </c>
      <c r="DZ29" s="11" t="s">
        <v>964</v>
      </c>
      <c r="EA29" s="11" t="s">
        <v>964</v>
      </c>
      <c r="EB29" s="11" t="s">
        <v>964</v>
      </c>
      <c r="EC29" s="11"/>
      <c r="ED29" s="11"/>
      <c r="EE29" s="11" t="s">
        <v>964</v>
      </c>
      <c r="EF29" s="11" t="s">
        <v>964</v>
      </c>
      <c r="EG29" s="11" t="s">
        <v>964</v>
      </c>
      <c r="EH29" s="11" t="s">
        <v>964</v>
      </c>
      <c r="EI29" s="11" t="s">
        <v>964</v>
      </c>
      <c r="EJ29" s="11" t="s">
        <v>964</v>
      </c>
      <c r="EK29" s="11" t="s">
        <v>964</v>
      </c>
      <c r="EL29" s="11" t="s">
        <v>964</v>
      </c>
      <c r="EM29" s="11" t="s">
        <v>964</v>
      </c>
      <c r="EN29" s="11" t="s">
        <v>964</v>
      </c>
      <c r="EO29" s="11" t="s">
        <v>964</v>
      </c>
      <c r="EP29" s="11" t="s">
        <v>964</v>
      </c>
      <c r="EQ29" s="11">
        <v>0.12156862745098039</v>
      </c>
      <c r="ER29" s="11">
        <v>7.0588235294117646E-2</v>
      </c>
      <c r="ES29" s="11" t="s">
        <v>964</v>
      </c>
      <c r="ET29" s="11" t="s">
        <v>964</v>
      </c>
      <c r="EU29" s="11" t="s">
        <v>964</v>
      </c>
      <c r="EV29" s="11" t="s">
        <v>964</v>
      </c>
      <c r="EW29" s="11"/>
      <c r="EX29" s="11"/>
      <c r="EY29" s="11"/>
      <c r="EZ29" s="11"/>
      <c r="FA29" s="11"/>
      <c r="FB29" s="11"/>
      <c r="FC29" s="11"/>
      <c r="FD29" s="11"/>
      <c r="FE29" s="11"/>
      <c r="FF29" s="11" t="s">
        <v>964</v>
      </c>
      <c r="FG29" s="11" t="s">
        <v>964</v>
      </c>
    </row>
    <row r="30" spans="1:164">
      <c r="A30" s="33" t="s">
        <v>554</v>
      </c>
      <c r="B30" s="34" t="s">
        <v>619</v>
      </c>
      <c r="C30" s="11" t="s">
        <v>964</v>
      </c>
      <c r="D30" s="11" t="s">
        <v>964</v>
      </c>
      <c r="E30" s="11">
        <v>0.15942028985507248</v>
      </c>
      <c r="F30" s="11">
        <v>0.13043478260869565</v>
      </c>
      <c r="G30" s="11" t="s">
        <v>964</v>
      </c>
      <c r="H30" s="11" t="s">
        <v>964</v>
      </c>
      <c r="I30" s="11">
        <v>0.19323671497584541</v>
      </c>
      <c r="J30" s="11">
        <v>0.13043478260869565</v>
      </c>
      <c r="K30" s="11" t="s">
        <v>964</v>
      </c>
      <c r="L30" s="11" t="s">
        <v>964</v>
      </c>
      <c r="M30" s="11" t="s">
        <v>964</v>
      </c>
      <c r="N30" s="11" t="s">
        <v>964</v>
      </c>
      <c r="O30" s="11" t="s">
        <v>964</v>
      </c>
      <c r="P30" s="11" t="s">
        <v>964</v>
      </c>
      <c r="Q30" s="11" t="s">
        <v>964</v>
      </c>
      <c r="R30" s="11" t="s">
        <v>964</v>
      </c>
      <c r="S30" s="11">
        <v>6.280193236714976E-2</v>
      </c>
      <c r="T30" s="11">
        <v>5.3140096618357481E-2</v>
      </c>
      <c r="U30" s="11" t="s">
        <v>964</v>
      </c>
      <c r="V30" s="11" t="s">
        <v>964</v>
      </c>
      <c r="W30" s="11" t="s">
        <v>964</v>
      </c>
      <c r="X30" s="11" t="s">
        <v>964</v>
      </c>
      <c r="Y30" s="11" t="s">
        <v>964</v>
      </c>
      <c r="Z30" s="11" t="s">
        <v>964</v>
      </c>
      <c r="AA30" s="11" t="s">
        <v>964</v>
      </c>
      <c r="AB30" s="11" t="s">
        <v>964</v>
      </c>
      <c r="AC30" s="11" t="s">
        <v>964</v>
      </c>
      <c r="AD30" s="11" t="s">
        <v>964</v>
      </c>
      <c r="AE30" s="11" t="s">
        <v>964</v>
      </c>
      <c r="AF30" s="11" t="s">
        <v>964</v>
      </c>
      <c r="AG30" s="11" t="s">
        <v>964</v>
      </c>
      <c r="AH30" s="11" t="s">
        <v>964</v>
      </c>
      <c r="AI30" s="11" t="s">
        <v>964</v>
      </c>
      <c r="AJ30" s="11" t="s">
        <v>964</v>
      </c>
      <c r="AK30" s="11" t="s">
        <v>964</v>
      </c>
      <c r="AL30" s="11" t="s">
        <v>964</v>
      </c>
      <c r="AM30" s="11" t="s">
        <v>964</v>
      </c>
      <c r="AN30" s="11" t="s">
        <v>964</v>
      </c>
      <c r="AO30" s="11" t="s">
        <v>964</v>
      </c>
      <c r="AP30" s="11" t="s">
        <v>964</v>
      </c>
      <c r="AQ30" s="11" t="s">
        <v>964</v>
      </c>
      <c r="AR30" s="11" t="s">
        <v>964</v>
      </c>
      <c r="AS30" s="11" t="s">
        <v>964</v>
      </c>
      <c r="AT30" s="11" t="s">
        <v>964</v>
      </c>
      <c r="AU30" s="11" t="s">
        <v>964</v>
      </c>
      <c r="AV30" s="11">
        <v>0.11594202898550725</v>
      </c>
      <c r="AW30" s="11" t="s">
        <v>964</v>
      </c>
      <c r="AX30" s="11" t="s">
        <v>964</v>
      </c>
      <c r="AY30" s="11" t="s">
        <v>964</v>
      </c>
      <c r="AZ30" s="11" t="s">
        <v>964</v>
      </c>
      <c r="BA30" s="11" t="s">
        <v>964</v>
      </c>
      <c r="BB30" s="11" t="s">
        <v>964</v>
      </c>
      <c r="BC30" s="11" t="s">
        <v>964</v>
      </c>
      <c r="BD30" s="11" t="s">
        <v>964</v>
      </c>
      <c r="BE30" s="11" t="s">
        <v>964</v>
      </c>
      <c r="BF30" s="11" t="s">
        <v>964</v>
      </c>
      <c r="BG30" s="11" t="s">
        <v>964</v>
      </c>
      <c r="BH30" s="11" t="s">
        <v>964</v>
      </c>
      <c r="BI30" s="11" t="s">
        <v>964</v>
      </c>
      <c r="BJ30" s="11" t="s">
        <v>964</v>
      </c>
      <c r="BK30" s="11" t="s">
        <v>964</v>
      </c>
      <c r="BL30" s="11" t="s">
        <v>964</v>
      </c>
      <c r="BM30" s="11" t="s">
        <v>964</v>
      </c>
      <c r="BN30" s="11" t="s">
        <v>964</v>
      </c>
      <c r="BO30" s="11" t="s">
        <v>964</v>
      </c>
      <c r="BP30" s="11" t="s">
        <v>964</v>
      </c>
      <c r="BQ30" s="11" t="s">
        <v>964</v>
      </c>
      <c r="BR30" s="11" t="s">
        <v>964</v>
      </c>
      <c r="BS30" s="11" t="s">
        <v>964</v>
      </c>
      <c r="BT30" s="11" t="s">
        <v>964</v>
      </c>
      <c r="BU30" s="11" t="s">
        <v>964</v>
      </c>
      <c r="BV30" s="11" t="s">
        <v>964</v>
      </c>
      <c r="BW30" s="11" t="s">
        <v>964</v>
      </c>
      <c r="BX30" s="11" t="s">
        <v>964</v>
      </c>
      <c r="BY30" s="11" t="s">
        <v>964</v>
      </c>
      <c r="BZ30" s="11" t="s">
        <v>964</v>
      </c>
      <c r="CA30" s="11" t="s">
        <v>964</v>
      </c>
      <c r="CB30" s="11" t="s">
        <v>964</v>
      </c>
      <c r="CC30" s="11" t="s">
        <v>964</v>
      </c>
      <c r="CD30" s="11" t="s">
        <v>964</v>
      </c>
      <c r="CE30" s="11" t="s">
        <v>964</v>
      </c>
      <c r="CF30" s="11" t="s">
        <v>964</v>
      </c>
      <c r="CG30" s="11" t="s">
        <v>964</v>
      </c>
      <c r="CH30" s="11" t="s">
        <v>964</v>
      </c>
      <c r="CI30" s="11" t="s">
        <v>964</v>
      </c>
      <c r="CJ30" s="11" t="s">
        <v>964</v>
      </c>
      <c r="CK30" s="11" t="s">
        <v>964</v>
      </c>
      <c r="CL30" s="11" t="s">
        <v>964</v>
      </c>
      <c r="CM30" s="11" t="s">
        <v>964</v>
      </c>
      <c r="CN30" s="11" t="s">
        <v>964</v>
      </c>
      <c r="CO30" s="11" t="s">
        <v>964</v>
      </c>
      <c r="CP30" s="11" t="s">
        <v>964</v>
      </c>
      <c r="CQ30" s="11" t="s">
        <v>964</v>
      </c>
      <c r="CR30" s="11" t="s">
        <v>964</v>
      </c>
      <c r="CS30" s="11" t="s">
        <v>964</v>
      </c>
      <c r="CT30" s="11" t="s">
        <v>964</v>
      </c>
      <c r="CU30" s="11" t="s">
        <v>964</v>
      </c>
      <c r="CV30" s="11" t="s">
        <v>964</v>
      </c>
      <c r="CW30" s="11" t="s">
        <v>964</v>
      </c>
      <c r="CX30" s="11" t="s">
        <v>964</v>
      </c>
      <c r="CY30" s="11" t="s">
        <v>964</v>
      </c>
      <c r="CZ30" s="11" t="s">
        <v>964</v>
      </c>
      <c r="DA30" s="11" t="s">
        <v>964</v>
      </c>
      <c r="DB30" s="11" t="s">
        <v>964</v>
      </c>
      <c r="DC30" s="11" t="s">
        <v>964</v>
      </c>
      <c r="DD30" s="11" t="s">
        <v>964</v>
      </c>
      <c r="DE30" s="11" t="s">
        <v>964</v>
      </c>
      <c r="DF30" s="11" t="s">
        <v>964</v>
      </c>
      <c r="DG30" s="11" t="s">
        <v>964</v>
      </c>
      <c r="DH30" s="11" t="s">
        <v>964</v>
      </c>
      <c r="DI30" s="11" t="s">
        <v>964</v>
      </c>
      <c r="DJ30" s="11" t="s">
        <v>964</v>
      </c>
      <c r="DK30" s="11" t="s">
        <v>964</v>
      </c>
      <c r="DL30" s="11" t="s">
        <v>964</v>
      </c>
      <c r="DM30" s="11" t="s">
        <v>964</v>
      </c>
      <c r="DN30" s="11" t="s">
        <v>964</v>
      </c>
      <c r="DO30" s="11" t="s">
        <v>964</v>
      </c>
      <c r="DP30" s="11" t="s">
        <v>964</v>
      </c>
      <c r="DQ30" s="11" t="s">
        <v>964</v>
      </c>
      <c r="DR30" s="11" t="s">
        <v>964</v>
      </c>
      <c r="DS30" s="11" t="s">
        <v>964</v>
      </c>
      <c r="DT30" s="11" t="s">
        <v>964</v>
      </c>
      <c r="DU30" s="11" t="s">
        <v>964</v>
      </c>
      <c r="DV30" s="11" t="s">
        <v>964</v>
      </c>
      <c r="DW30" s="11" t="s">
        <v>964</v>
      </c>
      <c r="DX30" s="11" t="s">
        <v>964</v>
      </c>
      <c r="DY30" s="11" t="s">
        <v>964</v>
      </c>
      <c r="DZ30" s="11" t="s">
        <v>964</v>
      </c>
      <c r="EA30" s="11" t="s">
        <v>964</v>
      </c>
      <c r="EB30" s="11" t="s">
        <v>964</v>
      </c>
      <c r="EC30" s="11" t="s">
        <v>964</v>
      </c>
      <c r="ED30" s="11" t="s">
        <v>964</v>
      </c>
      <c r="EE30" s="11" t="s">
        <v>964</v>
      </c>
      <c r="EF30" s="11" t="s">
        <v>964</v>
      </c>
      <c r="EG30" s="11" t="s">
        <v>964</v>
      </c>
      <c r="EH30" s="11" t="s">
        <v>964</v>
      </c>
      <c r="EI30" s="11" t="s">
        <v>964</v>
      </c>
      <c r="EJ30" s="11" t="s">
        <v>964</v>
      </c>
      <c r="EK30" s="11" t="s">
        <v>964</v>
      </c>
      <c r="EL30" s="11" t="s">
        <v>964</v>
      </c>
      <c r="EM30" s="11" t="s">
        <v>964</v>
      </c>
      <c r="EN30" s="11" t="s">
        <v>964</v>
      </c>
      <c r="EO30" s="11" t="s">
        <v>964</v>
      </c>
      <c r="EP30" s="11" t="s">
        <v>964</v>
      </c>
      <c r="EQ30" s="11">
        <v>6.7632850241545903E-2</v>
      </c>
      <c r="ER30" s="11">
        <v>8.6956521739130432E-2</v>
      </c>
      <c r="ES30" s="11" t="s">
        <v>964</v>
      </c>
      <c r="ET30" s="11" t="s">
        <v>964</v>
      </c>
      <c r="EU30" s="11" t="s">
        <v>964</v>
      </c>
      <c r="EV30" s="11" t="s">
        <v>964</v>
      </c>
      <c r="EW30" s="11" t="s">
        <v>964</v>
      </c>
      <c r="EX30" s="11" t="s">
        <v>964</v>
      </c>
      <c r="EY30" s="11" t="s">
        <v>964</v>
      </c>
      <c r="EZ30" s="11" t="s">
        <v>964</v>
      </c>
      <c r="FA30" s="11" t="s">
        <v>964</v>
      </c>
      <c r="FB30" s="11" t="s">
        <v>964</v>
      </c>
      <c r="FC30" s="11" t="s">
        <v>964</v>
      </c>
      <c r="FD30" s="11" t="s">
        <v>964</v>
      </c>
      <c r="FE30" s="11" t="s">
        <v>964</v>
      </c>
      <c r="FF30" s="11" t="s">
        <v>964</v>
      </c>
      <c r="FG30" s="11" t="s">
        <v>964</v>
      </c>
      <c r="FH30" s="80" t="s">
        <v>970</v>
      </c>
    </row>
    <row r="31" spans="1:164">
      <c r="A31" s="33" t="s">
        <v>554</v>
      </c>
      <c r="B31" s="34" t="s">
        <v>373</v>
      </c>
      <c r="C31" s="11" t="s">
        <v>964</v>
      </c>
      <c r="D31" s="11" t="s">
        <v>964</v>
      </c>
      <c r="E31" s="11">
        <v>0.19178082191780821</v>
      </c>
      <c r="F31" s="11">
        <v>0.14155251141552511</v>
      </c>
      <c r="G31" s="11" t="s">
        <v>964</v>
      </c>
      <c r="H31" s="11" t="s">
        <v>964</v>
      </c>
      <c r="I31" s="11">
        <v>0.15068493150684931</v>
      </c>
      <c r="J31" s="11">
        <v>0.1050228310502283</v>
      </c>
      <c r="K31" s="11">
        <v>0.1004566210045662</v>
      </c>
      <c r="L31" s="11">
        <v>7.7625570776255703E-2</v>
      </c>
      <c r="M31" s="11" t="s">
        <v>964</v>
      </c>
      <c r="N31" s="11"/>
      <c r="O31" s="11"/>
      <c r="P31" s="11"/>
      <c r="Q31" s="11" t="s">
        <v>964</v>
      </c>
      <c r="R31" s="11" t="s">
        <v>964</v>
      </c>
      <c r="S31" s="11">
        <v>3.6529680365296802E-2</v>
      </c>
      <c r="T31" s="11">
        <v>2.7397260273972601E-2</v>
      </c>
      <c r="U31" s="11" t="s">
        <v>964</v>
      </c>
      <c r="V31" s="11"/>
      <c r="W31" s="11" t="s">
        <v>964</v>
      </c>
      <c r="X31" s="11"/>
      <c r="Y31" s="11" t="s">
        <v>964</v>
      </c>
      <c r="Z31" s="11"/>
      <c r="AA31" s="11" t="s">
        <v>964</v>
      </c>
      <c r="AB31" s="11" t="s">
        <v>964</v>
      </c>
      <c r="AC31" s="11" t="s">
        <v>964</v>
      </c>
      <c r="AD31" s="11"/>
      <c r="AE31" s="11" t="s">
        <v>964</v>
      </c>
      <c r="AF31" s="11" t="s">
        <v>964</v>
      </c>
      <c r="AG31" s="11" t="s">
        <v>964</v>
      </c>
      <c r="AH31" s="11" t="s">
        <v>964</v>
      </c>
      <c r="AI31" s="11" t="s">
        <v>964</v>
      </c>
      <c r="AJ31" s="11" t="s">
        <v>964</v>
      </c>
      <c r="AK31" s="11" t="s">
        <v>964</v>
      </c>
      <c r="AL31" s="11" t="s">
        <v>964</v>
      </c>
      <c r="AM31" s="11" t="s">
        <v>964</v>
      </c>
      <c r="AN31" s="11"/>
      <c r="AO31" s="11" t="s">
        <v>964</v>
      </c>
      <c r="AP31" s="11" t="s">
        <v>964</v>
      </c>
      <c r="AQ31" s="11" t="s">
        <v>964</v>
      </c>
      <c r="AR31" s="11" t="s">
        <v>964</v>
      </c>
      <c r="AS31" s="11" t="s">
        <v>964</v>
      </c>
      <c r="AT31" s="11" t="s">
        <v>964</v>
      </c>
      <c r="AU31" s="11"/>
      <c r="AV31" s="11"/>
      <c r="AW31" s="11"/>
      <c r="AX31" s="11"/>
      <c r="AY31" s="11"/>
      <c r="AZ31" s="11"/>
      <c r="BA31" s="11"/>
      <c r="BB31" s="11"/>
      <c r="BC31" s="11"/>
      <c r="BD31" s="11"/>
      <c r="BE31" s="11"/>
      <c r="BF31" s="11"/>
      <c r="BG31" s="11"/>
      <c r="BH31" s="11"/>
      <c r="BI31" s="11"/>
      <c r="BJ31" s="11"/>
      <c r="BK31" s="11"/>
      <c r="BL31" s="11"/>
      <c r="BM31" s="11"/>
      <c r="BN31" s="11"/>
      <c r="BO31" s="11" t="s">
        <v>964</v>
      </c>
      <c r="BP31" s="11" t="s">
        <v>964</v>
      </c>
      <c r="BQ31" s="11" t="s">
        <v>964</v>
      </c>
      <c r="BR31" s="11" t="s">
        <v>964</v>
      </c>
      <c r="BS31" s="11" t="s">
        <v>964</v>
      </c>
      <c r="BT31" s="11" t="s">
        <v>964</v>
      </c>
      <c r="BU31" s="11" t="s">
        <v>964</v>
      </c>
      <c r="BV31" s="11" t="s">
        <v>964</v>
      </c>
      <c r="BW31" s="11" t="s">
        <v>964</v>
      </c>
      <c r="BX31" s="11" t="s">
        <v>964</v>
      </c>
      <c r="BY31" s="11" t="s">
        <v>964</v>
      </c>
      <c r="BZ31" s="11" t="s">
        <v>964</v>
      </c>
      <c r="CA31" s="11" t="s">
        <v>964</v>
      </c>
      <c r="CB31" s="11" t="s">
        <v>964</v>
      </c>
      <c r="CC31" s="11" t="s">
        <v>964</v>
      </c>
      <c r="CD31" s="11" t="s">
        <v>964</v>
      </c>
      <c r="CE31" s="11" t="s">
        <v>964</v>
      </c>
      <c r="CF31" s="11" t="s">
        <v>964</v>
      </c>
      <c r="CG31" s="11" t="s">
        <v>964</v>
      </c>
      <c r="CH31" s="11" t="s">
        <v>964</v>
      </c>
      <c r="CI31" s="11" t="s">
        <v>964</v>
      </c>
      <c r="CJ31" s="11" t="s">
        <v>964</v>
      </c>
      <c r="CK31" s="11" t="s">
        <v>964</v>
      </c>
      <c r="CL31" s="11" t="s">
        <v>964</v>
      </c>
      <c r="CM31" s="11" t="s">
        <v>964</v>
      </c>
      <c r="CN31" s="11" t="s">
        <v>964</v>
      </c>
      <c r="CO31" s="11" t="s">
        <v>964</v>
      </c>
      <c r="CP31" s="11" t="s">
        <v>964</v>
      </c>
      <c r="CQ31" s="11" t="s">
        <v>964</v>
      </c>
      <c r="CR31" s="11" t="s">
        <v>964</v>
      </c>
      <c r="CS31" s="11" t="s">
        <v>964</v>
      </c>
      <c r="CT31" s="11" t="s">
        <v>964</v>
      </c>
      <c r="CU31" s="11" t="s">
        <v>964</v>
      </c>
      <c r="CV31" s="11" t="s">
        <v>964</v>
      </c>
      <c r="CW31" s="11" t="s">
        <v>964</v>
      </c>
      <c r="CX31" s="11" t="s">
        <v>964</v>
      </c>
      <c r="CY31" s="11" t="s">
        <v>964</v>
      </c>
      <c r="CZ31" s="11" t="s">
        <v>964</v>
      </c>
      <c r="DA31" s="11" t="s">
        <v>964</v>
      </c>
      <c r="DB31" s="11" t="s">
        <v>964</v>
      </c>
      <c r="DC31" s="11" t="s">
        <v>964</v>
      </c>
      <c r="DD31" s="11" t="s">
        <v>964</v>
      </c>
      <c r="DE31" s="11" t="s">
        <v>964</v>
      </c>
      <c r="DF31" s="11" t="s">
        <v>964</v>
      </c>
      <c r="DG31" s="11" t="s">
        <v>964</v>
      </c>
      <c r="DH31" s="11" t="s">
        <v>964</v>
      </c>
      <c r="DI31" s="11" t="s">
        <v>964</v>
      </c>
      <c r="DJ31" s="11" t="s">
        <v>964</v>
      </c>
      <c r="DK31" s="11" t="s">
        <v>964</v>
      </c>
      <c r="DL31" s="11" t="s">
        <v>964</v>
      </c>
      <c r="DM31" s="11" t="s">
        <v>964</v>
      </c>
      <c r="DN31" s="11" t="s">
        <v>964</v>
      </c>
      <c r="DO31" s="11" t="s">
        <v>964</v>
      </c>
      <c r="DP31" s="11" t="s">
        <v>964</v>
      </c>
      <c r="DQ31" s="11" t="s">
        <v>964</v>
      </c>
      <c r="DR31" s="11" t="s">
        <v>964</v>
      </c>
      <c r="DS31" s="11" t="s">
        <v>964</v>
      </c>
      <c r="DT31" s="11" t="s">
        <v>964</v>
      </c>
      <c r="DU31" s="11" t="s">
        <v>964</v>
      </c>
      <c r="DV31" s="11" t="s">
        <v>964</v>
      </c>
      <c r="DW31" s="11" t="s">
        <v>964</v>
      </c>
      <c r="DX31" s="11" t="s">
        <v>964</v>
      </c>
      <c r="DY31" s="11" t="s">
        <v>964</v>
      </c>
      <c r="DZ31" s="11" t="s">
        <v>964</v>
      </c>
      <c r="EA31" s="11" t="s">
        <v>964</v>
      </c>
      <c r="EB31" s="11" t="s">
        <v>964</v>
      </c>
      <c r="EC31" s="11"/>
      <c r="ED31" s="11"/>
      <c r="EE31" s="11" t="s">
        <v>964</v>
      </c>
      <c r="EF31" s="11" t="s">
        <v>964</v>
      </c>
      <c r="EG31" s="11" t="s">
        <v>964</v>
      </c>
      <c r="EH31" s="11" t="s">
        <v>964</v>
      </c>
      <c r="EI31" s="11" t="s">
        <v>964</v>
      </c>
      <c r="EJ31" s="11" t="s">
        <v>964</v>
      </c>
      <c r="EK31" s="11" t="s">
        <v>964</v>
      </c>
      <c r="EL31" s="11" t="s">
        <v>964</v>
      </c>
      <c r="EM31" s="11">
        <v>9.5890410958904104E-2</v>
      </c>
      <c r="EN31" s="11">
        <v>7.3059360730593603E-2</v>
      </c>
      <c r="EO31" s="11" t="s">
        <v>964</v>
      </c>
      <c r="EP31" s="11" t="s">
        <v>964</v>
      </c>
      <c r="EQ31" s="11" t="s">
        <v>964</v>
      </c>
      <c r="ER31" s="11" t="s">
        <v>964</v>
      </c>
      <c r="ES31" s="11" t="s">
        <v>964</v>
      </c>
      <c r="ET31" s="11" t="s">
        <v>964</v>
      </c>
      <c r="EU31" s="11" t="s">
        <v>964</v>
      </c>
      <c r="EV31" s="11" t="s">
        <v>964</v>
      </c>
      <c r="EW31" s="11"/>
      <c r="EX31" s="79"/>
      <c r="EY31" s="79"/>
      <c r="EZ31" s="79"/>
      <c r="FA31" s="79"/>
      <c r="FB31" s="79"/>
      <c r="FC31" s="79"/>
      <c r="FD31" s="79"/>
      <c r="FE31" s="79"/>
      <c r="FF31" s="11" t="s">
        <v>964</v>
      </c>
      <c r="FG31" s="11" t="s">
        <v>964</v>
      </c>
    </row>
    <row r="32" spans="1:164">
      <c r="A32" s="33" t="s">
        <v>554</v>
      </c>
      <c r="B32" s="34" t="s">
        <v>374</v>
      </c>
      <c r="C32" s="11" t="s">
        <v>964</v>
      </c>
      <c r="D32" s="11" t="s">
        <v>964</v>
      </c>
      <c r="E32" s="11">
        <v>9.9999999999999992E-2</v>
      </c>
      <c r="F32" s="11">
        <v>9.1666666666666674E-2</v>
      </c>
      <c r="G32" s="11" t="s">
        <v>964</v>
      </c>
      <c r="H32" s="11" t="s">
        <v>964</v>
      </c>
      <c r="I32" s="11">
        <v>0.125</v>
      </c>
      <c r="J32" s="11">
        <v>8.3333333333333329E-2</v>
      </c>
      <c r="K32" s="11" t="s">
        <v>964</v>
      </c>
      <c r="L32" s="11" t="s">
        <v>964</v>
      </c>
      <c r="M32" s="11" t="s">
        <v>964</v>
      </c>
      <c r="N32" s="11">
        <v>3.7499999999999999E-2</v>
      </c>
      <c r="O32" s="11"/>
      <c r="P32" s="11"/>
      <c r="Q32" s="11" t="s">
        <v>964</v>
      </c>
      <c r="R32" s="11" t="s">
        <v>964</v>
      </c>
      <c r="S32" s="11" t="s">
        <v>964</v>
      </c>
      <c r="T32" s="11" t="s">
        <v>964</v>
      </c>
      <c r="U32" s="11" t="s">
        <v>964</v>
      </c>
      <c r="V32" s="11" t="s">
        <v>964</v>
      </c>
      <c r="W32" s="11">
        <v>5.8333333333333327E-2</v>
      </c>
      <c r="X32" s="11"/>
      <c r="Y32" s="11">
        <v>7.0833333333333331E-2</v>
      </c>
      <c r="Z32" s="11"/>
      <c r="AA32" s="11">
        <v>7.0833333333333331E-2</v>
      </c>
      <c r="AB32" s="11">
        <v>3.7499999999999999E-2</v>
      </c>
      <c r="AC32" s="11">
        <v>4.9999999999999996E-2</v>
      </c>
      <c r="AD32" s="11"/>
      <c r="AE32" s="11" t="s">
        <v>964</v>
      </c>
      <c r="AF32" s="11" t="s">
        <v>964</v>
      </c>
      <c r="AG32" s="11">
        <v>4.5833333333333337E-2</v>
      </c>
      <c r="AH32" s="11">
        <v>2.9166666666666664E-2</v>
      </c>
      <c r="AI32" s="11">
        <v>4.1666666666666664E-2</v>
      </c>
      <c r="AJ32" s="11">
        <v>2.4999999999999998E-2</v>
      </c>
      <c r="AK32" s="11">
        <v>3.3333333333333333E-2</v>
      </c>
      <c r="AL32" s="11" t="s">
        <v>964</v>
      </c>
      <c r="AM32" s="11" t="s">
        <v>964</v>
      </c>
      <c r="AN32" s="11" t="s">
        <v>964</v>
      </c>
      <c r="AO32" s="11" t="s">
        <v>964</v>
      </c>
      <c r="AP32" s="11" t="s">
        <v>964</v>
      </c>
      <c r="AQ32" s="11" t="s">
        <v>964</v>
      </c>
      <c r="AR32" s="11" t="s">
        <v>964</v>
      </c>
      <c r="AS32" s="11" t="s">
        <v>964</v>
      </c>
      <c r="AT32" s="11" t="s">
        <v>964</v>
      </c>
      <c r="AU32" s="11" t="s">
        <v>964</v>
      </c>
      <c r="AV32" s="11" t="s">
        <v>964</v>
      </c>
      <c r="AW32" s="11" t="s">
        <v>964</v>
      </c>
      <c r="AX32" s="11" t="s">
        <v>964</v>
      </c>
      <c r="AY32" s="11" t="s">
        <v>964</v>
      </c>
      <c r="AZ32" s="11" t="s">
        <v>964</v>
      </c>
      <c r="BA32" s="11" t="s">
        <v>964</v>
      </c>
      <c r="BB32" s="11" t="s">
        <v>964</v>
      </c>
      <c r="BC32" s="11" t="s">
        <v>964</v>
      </c>
      <c r="BD32" s="11" t="s">
        <v>964</v>
      </c>
      <c r="BE32" s="11" t="s">
        <v>964</v>
      </c>
      <c r="BF32" s="11"/>
      <c r="BG32" s="11" t="s">
        <v>964</v>
      </c>
      <c r="BH32" s="11" t="s">
        <v>964</v>
      </c>
      <c r="BI32" s="11" t="s">
        <v>964</v>
      </c>
      <c r="BJ32" s="11" t="s">
        <v>964</v>
      </c>
      <c r="BK32" s="11" t="s">
        <v>964</v>
      </c>
      <c r="BL32" s="11" t="s">
        <v>964</v>
      </c>
      <c r="BM32" s="11" t="s">
        <v>964</v>
      </c>
      <c r="BN32" s="11" t="s">
        <v>964</v>
      </c>
      <c r="BO32" s="11" t="s">
        <v>964</v>
      </c>
      <c r="BP32" s="11" t="s">
        <v>964</v>
      </c>
      <c r="BQ32" s="11" t="s">
        <v>964</v>
      </c>
      <c r="BR32" s="11" t="s">
        <v>964</v>
      </c>
      <c r="BS32" s="11" t="s">
        <v>964</v>
      </c>
      <c r="BT32" s="11" t="s">
        <v>964</v>
      </c>
      <c r="BU32" s="11" t="s">
        <v>964</v>
      </c>
      <c r="BV32" s="11" t="s">
        <v>964</v>
      </c>
      <c r="BW32" s="11" t="s">
        <v>964</v>
      </c>
      <c r="BX32" s="11" t="s">
        <v>964</v>
      </c>
      <c r="BY32" s="11" t="s">
        <v>964</v>
      </c>
      <c r="BZ32" s="11" t="s">
        <v>964</v>
      </c>
      <c r="CA32" s="11" t="s">
        <v>964</v>
      </c>
      <c r="CB32" s="11" t="s">
        <v>964</v>
      </c>
      <c r="CC32" s="11" t="s">
        <v>964</v>
      </c>
      <c r="CD32" s="11" t="s">
        <v>964</v>
      </c>
      <c r="CE32" s="11" t="s">
        <v>964</v>
      </c>
      <c r="CF32" s="11" t="s">
        <v>964</v>
      </c>
      <c r="CG32" s="11" t="s">
        <v>964</v>
      </c>
      <c r="CH32" s="11" t="s">
        <v>964</v>
      </c>
      <c r="CI32" s="11" t="s">
        <v>964</v>
      </c>
      <c r="CJ32" s="11" t="s">
        <v>964</v>
      </c>
      <c r="CK32" s="11" t="s">
        <v>964</v>
      </c>
      <c r="CL32" s="11" t="s">
        <v>964</v>
      </c>
      <c r="CM32" s="11" t="s">
        <v>964</v>
      </c>
      <c r="CN32" s="11" t="s">
        <v>964</v>
      </c>
      <c r="CO32" s="11" t="s">
        <v>964</v>
      </c>
      <c r="CP32" s="11" t="s">
        <v>964</v>
      </c>
      <c r="CQ32" s="11" t="s">
        <v>964</v>
      </c>
      <c r="CR32" s="11" t="s">
        <v>964</v>
      </c>
      <c r="CS32" s="11" t="s">
        <v>964</v>
      </c>
      <c r="CT32" s="11" t="s">
        <v>964</v>
      </c>
      <c r="CU32" s="11" t="s">
        <v>964</v>
      </c>
      <c r="CV32" s="11" t="s">
        <v>964</v>
      </c>
      <c r="CW32" s="11" t="s">
        <v>964</v>
      </c>
      <c r="CX32" s="11" t="s">
        <v>964</v>
      </c>
      <c r="CY32" s="11" t="s">
        <v>964</v>
      </c>
      <c r="CZ32" s="11" t="s">
        <v>964</v>
      </c>
      <c r="DA32" s="11" t="s">
        <v>964</v>
      </c>
      <c r="DB32" s="11" t="s">
        <v>964</v>
      </c>
      <c r="DC32" s="11" t="s">
        <v>964</v>
      </c>
      <c r="DD32" s="11" t="s">
        <v>964</v>
      </c>
      <c r="DE32" s="11" t="s">
        <v>964</v>
      </c>
      <c r="DF32" s="11" t="s">
        <v>964</v>
      </c>
      <c r="DG32" s="11" t="s">
        <v>964</v>
      </c>
      <c r="DH32" s="11" t="s">
        <v>964</v>
      </c>
      <c r="DI32" s="11" t="s">
        <v>964</v>
      </c>
      <c r="DJ32" s="11" t="s">
        <v>964</v>
      </c>
      <c r="DK32" s="11" t="s">
        <v>964</v>
      </c>
      <c r="DL32" s="11" t="s">
        <v>964</v>
      </c>
      <c r="DM32" s="11" t="s">
        <v>964</v>
      </c>
      <c r="DN32" s="11" t="s">
        <v>964</v>
      </c>
      <c r="DO32" s="11" t="s">
        <v>964</v>
      </c>
      <c r="DP32" s="11" t="s">
        <v>964</v>
      </c>
      <c r="DQ32" s="11" t="s">
        <v>964</v>
      </c>
      <c r="DR32" s="11" t="s">
        <v>964</v>
      </c>
      <c r="DS32" s="11" t="s">
        <v>964</v>
      </c>
      <c r="DT32" s="11" t="s">
        <v>964</v>
      </c>
      <c r="DU32" s="11" t="s">
        <v>964</v>
      </c>
      <c r="DV32" s="11" t="s">
        <v>964</v>
      </c>
      <c r="DW32" s="11" t="s">
        <v>964</v>
      </c>
      <c r="DX32" s="11" t="s">
        <v>964</v>
      </c>
      <c r="DY32" s="11" t="s">
        <v>964</v>
      </c>
      <c r="DZ32" s="11" t="s">
        <v>964</v>
      </c>
      <c r="EA32" s="11" t="s">
        <v>964</v>
      </c>
      <c r="EB32" s="11" t="s">
        <v>964</v>
      </c>
      <c r="EC32" s="11" t="s">
        <v>964</v>
      </c>
      <c r="ED32" s="11" t="s">
        <v>964</v>
      </c>
      <c r="EE32" s="11" t="s">
        <v>964</v>
      </c>
      <c r="EF32" s="11" t="s">
        <v>964</v>
      </c>
      <c r="EG32" s="11" t="s">
        <v>964</v>
      </c>
      <c r="EH32" s="11" t="s">
        <v>964</v>
      </c>
      <c r="EI32" s="11" t="s">
        <v>964</v>
      </c>
      <c r="EJ32" s="11" t="s">
        <v>964</v>
      </c>
      <c r="EK32" s="11" t="s">
        <v>964</v>
      </c>
      <c r="EL32" s="11" t="s">
        <v>964</v>
      </c>
      <c r="EM32" s="11">
        <v>6.25E-2</v>
      </c>
      <c r="EN32" s="11">
        <v>3.7499999999999999E-2</v>
      </c>
      <c r="EO32" s="11" t="s">
        <v>964</v>
      </c>
      <c r="EP32" s="11" t="s">
        <v>964</v>
      </c>
      <c r="EQ32" s="11" t="s">
        <v>964</v>
      </c>
      <c r="ER32" s="11" t="s">
        <v>964</v>
      </c>
      <c r="ES32" s="11" t="s">
        <v>964</v>
      </c>
      <c r="ET32" s="11" t="s">
        <v>964</v>
      </c>
      <c r="EU32" s="11" t="s">
        <v>964</v>
      </c>
      <c r="EV32" s="11" t="s">
        <v>964</v>
      </c>
      <c r="EW32" s="11"/>
      <c r="EX32" s="11" t="s">
        <v>964</v>
      </c>
      <c r="EY32" s="11"/>
      <c r="EZ32" s="11" t="s">
        <v>964</v>
      </c>
      <c r="FA32" s="11"/>
      <c r="FB32" s="11" t="s">
        <v>964</v>
      </c>
      <c r="FC32" s="11"/>
      <c r="FD32" s="11" t="s">
        <v>964</v>
      </c>
      <c r="FE32" s="11"/>
      <c r="FF32" s="11" t="s">
        <v>964</v>
      </c>
      <c r="FG32" s="11" t="s">
        <v>964</v>
      </c>
    </row>
    <row r="33" spans="1:163">
      <c r="A33" s="33" t="s">
        <v>554</v>
      </c>
      <c r="B33" s="29" t="s">
        <v>621</v>
      </c>
    </row>
    <row r="34" spans="1:163">
      <c r="A34" s="33" t="s">
        <v>554</v>
      </c>
      <c r="B34" s="29" t="s">
        <v>626</v>
      </c>
    </row>
    <row r="35" spans="1:163">
      <c r="A35" s="33" t="s">
        <v>554</v>
      </c>
      <c r="B35" s="29" t="s">
        <v>631</v>
      </c>
    </row>
    <row r="36" spans="1:163">
      <c r="A36" s="33" t="s">
        <v>554</v>
      </c>
      <c r="B36" s="29" t="s">
        <v>635</v>
      </c>
    </row>
    <row r="37" spans="1:163">
      <c r="A37" s="33" t="s">
        <v>554</v>
      </c>
      <c r="B37" s="29" t="s">
        <v>637</v>
      </c>
    </row>
    <row r="38" spans="1:163">
      <c r="A38" s="33" t="s">
        <v>554</v>
      </c>
      <c r="B38" s="29" t="s">
        <v>639</v>
      </c>
    </row>
    <row r="39" spans="1:163">
      <c r="A39" s="33" t="s">
        <v>554</v>
      </c>
      <c r="B39" s="29" t="s">
        <v>641</v>
      </c>
    </row>
    <row r="40" spans="1:163">
      <c r="A40" s="33" t="s">
        <v>554</v>
      </c>
      <c r="B40" s="29" t="s">
        <v>644</v>
      </c>
    </row>
    <row r="41" spans="1:163">
      <c r="A41" s="33" t="s">
        <v>554</v>
      </c>
      <c r="B41" s="29" t="s">
        <v>646</v>
      </c>
    </row>
    <row r="42" spans="1:163">
      <c r="A42" s="33" t="s">
        <v>554</v>
      </c>
      <c r="B42" s="29" t="s">
        <v>648</v>
      </c>
    </row>
    <row r="43" spans="1:163">
      <c r="A43" s="38" t="s">
        <v>650</v>
      </c>
      <c r="B43" s="34" t="s">
        <v>249</v>
      </c>
      <c r="C43" s="11">
        <v>0.11616161616161617</v>
      </c>
      <c r="D43" s="11">
        <v>8.0808080808080815E-2</v>
      </c>
      <c r="E43" s="11" t="s">
        <v>964</v>
      </c>
      <c r="F43" s="11" t="s">
        <v>964</v>
      </c>
      <c r="G43" s="11">
        <v>5.0505050505050504E-2</v>
      </c>
      <c r="H43" s="11">
        <v>5.5555555555555552E-2</v>
      </c>
      <c r="I43" s="11" t="s">
        <v>964</v>
      </c>
      <c r="J43" s="11" t="s">
        <v>964</v>
      </c>
      <c r="K43" s="11" t="s">
        <v>964</v>
      </c>
      <c r="L43" s="11" t="s">
        <v>964</v>
      </c>
      <c r="M43" s="11" t="s">
        <v>964</v>
      </c>
      <c r="N43" s="11" t="s">
        <v>964</v>
      </c>
      <c r="O43" s="11">
        <v>4.0404040404040407E-2</v>
      </c>
      <c r="P43" s="11">
        <v>2.5252525252525252E-2</v>
      </c>
      <c r="Q43" s="11" t="s">
        <v>964</v>
      </c>
      <c r="R43" s="11">
        <v>3.0303030303030304E-2</v>
      </c>
      <c r="S43" s="11" t="s">
        <v>964</v>
      </c>
      <c r="T43" s="11">
        <v>4.5454545454545449E-2</v>
      </c>
      <c r="U43" s="11" t="s">
        <v>964</v>
      </c>
      <c r="V43" s="11">
        <v>6.0606060606060608E-2</v>
      </c>
      <c r="W43" s="11">
        <v>9.5959595959595967E-2</v>
      </c>
      <c r="X43" s="11"/>
      <c r="Y43" s="11">
        <v>7.575757575757576E-2</v>
      </c>
      <c r="Z43" s="11"/>
      <c r="AA43" s="11" t="s">
        <v>964</v>
      </c>
      <c r="AB43" s="11">
        <v>9.0909090909090898E-2</v>
      </c>
      <c r="AC43" s="11">
        <v>6.0606060606060608E-2</v>
      </c>
      <c r="AD43" s="11"/>
      <c r="AE43" s="11" t="s">
        <v>964</v>
      </c>
      <c r="AF43" s="11" t="s">
        <v>964</v>
      </c>
      <c r="AG43" s="11" t="s">
        <v>964</v>
      </c>
      <c r="AH43" s="11" t="s">
        <v>964</v>
      </c>
      <c r="AI43" s="11" t="s">
        <v>964</v>
      </c>
      <c r="AJ43" s="11" t="s">
        <v>964</v>
      </c>
      <c r="AK43" s="11" t="s">
        <v>964</v>
      </c>
      <c r="AL43" s="11" t="s">
        <v>964</v>
      </c>
      <c r="AM43" s="11" t="s">
        <v>964</v>
      </c>
      <c r="AN43" s="11" t="s">
        <v>964</v>
      </c>
      <c r="AO43" s="11" t="s">
        <v>964</v>
      </c>
      <c r="AP43" s="11" t="s">
        <v>964</v>
      </c>
      <c r="AQ43" s="11" t="s">
        <v>964</v>
      </c>
      <c r="AR43" s="11" t="s">
        <v>964</v>
      </c>
      <c r="AS43" s="11" t="s">
        <v>964</v>
      </c>
      <c r="AT43" s="11" t="s">
        <v>964</v>
      </c>
      <c r="AU43" s="11" t="s">
        <v>964</v>
      </c>
      <c r="AV43" s="11" t="s">
        <v>964</v>
      </c>
      <c r="AW43" s="11" t="s">
        <v>964</v>
      </c>
      <c r="AX43" s="11" t="s">
        <v>964</v>
      </c>
      <c r="AY43" s="11" t="s">
        <v>964</v>
      </c>
      <c r="AZ43" s="11" t="s">
        <v>964</v>
      </c>
      <c r="BA43" s="11" t="s">
        <v>964</v>
      </c>
      <c r="BB43" s="11" t="s">
        <v>964</v>
      </c>
      <c r="BC43" s="11" t="s">
        <v>964</v>
      </c>
      <c r="BD43" s="11" t="s">
        <v>964</v>
      </c>
      <c r="BE43" s="11" t="s">
        <v>964</v>
      </c>
      <c r="BF43" s="11"/>
      <c r="BG43" s="11" t="s">
        <v>964</v>
      </c>
      <c r="BH43" s="11" t="s">
        <v>964</v>
      </c>
      <c r="BI43" s="11" t="s">
        <v>964</v>
      </c>
      <c r="BJ43" s="11" t="s">
        <v>964</v>
      </c>
      <c r="BK43" s="11" t="s">
        <v>964</v>
      </c>
      <c r="BL43" s="11" t="s">
        <v>964</v>
      </c>
      <c r="BM43" s="11" t="s">
        <v>964</v>
      </c>
      <c r="BN43" s="11" t="s">
        <v>964</v>
      </c>
      <c r="BO43" s="11" t="s">
        <v>964</v>
      </c>
      <c r="BP43" s="11" t="s">
        <v>964</v>
      </c>
      <c r="BQ43" s="11" t="s">
        <v>964</v>
      </c>
      <c r="BR43" s="11" t="s">
        <v>964</v>
      </c>
      <c r="BS43" s="11" t="s">
        <v>964</v>
      </c>
      <c r="BT43" s="11" t="s">
        <v>964</v>
      </c>
      <c r="BU43" s="11" t="s">
        <v>964</v>
      </c>
      <c r="BV43" s="11" t="s">
        <v>964</v>
      </c>
      <c r="BW43" s="11" t="s">
        <v>964</v>
      </c>
      <c r="BX43" s="11" t="s">
        <v>964</v>
      </c>
      <c r="BY43" s="11" t="s">
        <v>964</v>
      </c>
      <c r="BZ43" s="11" t="s">
        <v>964</v>
      </c>
      <c r="CA43" s="11" t="s">
        <v>964</v>
      </c>
      <c r="CB43" s="11" t="s">
        <v>964</v>
      </c>
      <c r="CC43" s="11" t="s">
        <v>964</v>
      </c>
      <c r="CD43" s="11" t="s">
        <v>964</v>
      </c>
      <c r="CE43" s="11" t="s">
        <v>964</v>
      </c>
      <c r="CF43" s="11" t="s">
        <v>964</v>
      </c>
      <c r="CG43" s="11" t="s">
        <v>964</v>
      </c>
      <c r="CH43" s="11" t="s">
        <v>964</v>
      </c>
      <c r="CI43" s="11" t="s">
        <v>964</v>
      </c>
      <c r="CJ43" s="11" t="s">
        <v>964</v>
      </c>
      <c r="CK43" s="11" t="s">
        <v>964</v>
      </c>
      <c r="CL43" s="11" t="s">
        <v>964</v>
      </c>
      <c r="CM43" s="11" t="s">
        <v>964</v>
      </c>
      <c r="CN43" s="11" t="s">
        <v>964</v>
      </c>
      <c r="CO43" s="11" t="s">
        <v>964</v>
      </c>
      <c r="CP43" s="11" t="s">
        <v>964</v>
      </c>
      <c r="CQ43" s="11" t="s">
        <v>964</v>
      </c>
      <c r="CR43" s="11" t="s">
        <v>964</v>
      </c>
      <c r="CS43" s="11" t="s">
        <v>964</v>
      </c>
      <c r="CT43" s="11" t="s">
        <v>964</v>
      </c>
      <c r="CU43" s="11" t="s">
        <v>964</v>
      </c>
      <c r="CV43" s="11" t="s">
        <v>964</v>
      </c>
      <c r="CW43" s="11" t="s">
        <v>964</v>
      </c>
      <c r="CX43" s="11" t="s">
        <v>964</v>
      </c>
      <c r="CY43" s="11" t="s">
        <v>964</v>
      </c>
      <c r="CZ43" s="11" t="s">
        <v>964</v>
      </c>
      <c r="DA43" s="11" t="s">
        <v>964</v>
      </c>
      <c r="DB43" s="11" t="s">
        <v>964</v>
      </c>
      <c r="DC43" s="11" t="s">
        <v>964</v>
      </c>
      <c r="DD43" s="11" t="s">
        <v>964</v>
      </c>
      <c r="DE43" s="11" t="s">
        <v>964</v>
      </c>
      <c r="DF43" s="11" t="s">
        <v>964</v>
      </c>
      <c r="DG43" s="11" t="s">
        <v>964</v>
      </c>
      <c r="DH43" s="11" t="s">
        <v>964</v>
      </c>
      <c r="DI43" s="11" t="s">
        <v>964</v>
      </c>
      <c r="DJ43" s="11" t="s">
        <v>964</v>
      </c>
      <c r="DK43" s="11" t="s">
        <v>964</v>
      </c>
      <c r="DL43" s="11" t="s">
        <v>964</v>
      </c>
      <c r="DM43" s="11" t="s">
        <v>964</v>
      </c>
      <c r="DN43" s="11" t="s">
        <v>964</v>
      </c>
      <c r="DO43" s="11" t="s">
        <v>964</v>
      </c>
      <c r="DP43" s="11" t="s">
        <v>964</v>
      </c>
      <c r="DQ43" s="11" t="s">
        <v>964</v>
      </c>
      <c r="DR43" s="11" t="s">
        <v>964</v>
      </c>
      <c r="DS43" s="11" t="s">
        <v>964</v>
      </c>
      <c r="DT43" s="11" t="s">
        <v>964</v>
      </c>
      <c r="DU43" s="11" t="s">
        <v>964</v>
      </c>
      <c r="DV43" s="11" t="s">
        <v>964</v>
      </c>
      <c r="DW43" s="11" t="s">
        <v>964</v>
      </c>
      <c r="DX43" s="11" t="s">
        <v>964</v>
      </c>
      <c r="DY43" s="11" t="s">
        <v>964</v>
      </c>
      <c r="DZ43" s="11" t="s">
        <v>964</v>
      </c>
      <c r="EA43" s="11" t="s">
        <v>964</v>
      </c>
      <c r="EB43" s="11" t="s">
        <v>964</v>
      </c>
      <c r="EC43" s="11" t="s">
        <v>964</v>
      </c>
      <c r="ED43" s="11" t="s">
        <v>964</v>
      </c>
      <c r="EE43" s="11" t="s">
        <v>964</v>
      </c>
      <c r="EF43" s="11" t="s">
        <v>964</v>
      </c>
      <c r="EG43" s="11" t="s">
        <v>964</v>
      </c>
      <c r="EH43" s="11" t="s">
        <v>964</v>
      </c>
      <c r="EI43" s="11" t="s">
        <v>964</v>
      </c>
      <c r="EJ43" s="11" t="s">
        <v>964</v>
      </c>
      <c r="EK43" s="11" t="s">
        <v>964</v>
      </c>
      <c r="EL43" s="11" t="s">
        <v>964</v>
      </c>
      <c r="EM43" s="11" t="s">
        <v>964</v>
      </c>
      <c r="EN43" s="11" t="s">
        <v>964</v>
      </c>
      <c r="EO43" s="11" t="s">
        <v>964</v>
      </c>
      <c r="EP43" s="11" t="s">
        <v>964</v>
      </c>
      <c r="EQ43" s="11" t="s">
        <v>964</v>
      </c>
      <c r="ER43" s="11" t="s">
        <v>964</v>
      </c>
      <c r="ES43" s="11" t="s">
        <v>964</v>
      </c>
      <c r="ET43" s="11" t="s">
        <v>964</v>
      </c>
      <c r="EU43" s="11">
        <v>5.5555555555555552E-2</v>
      </c>
      <c r="EV43" s="11">
        <v>4.0404040404040407E-2</v>
      </c>
      <c r="EW43" s="11"/>
      <c r="EX43" s="11">
        <v>4.5454545454545449E-2</v>
      </c>
      <c r="EY43" s="11"/>
      <c r="EZ43" s="11" t="s">
        <v>964</v>
      </c>
      <c r="FA43" s="11"/>
      <c r="FB43" s="11">
        <v>3.0303030303030304E-2</v>
      </c>
      <c r="FC43" s="11"/>
      <c r="FD43" s="11" t="s">
        <v>964</v>
      </c>
      <c r="FE43" s="11"/>
      <c r="FF43" s="11" t="s">
        <v>964</v>
      </c>
      <c r="FG43" s="11" t="s">
        <v>964</v>
      </c>
    </row>
    <row r="44" spans="1:163">
      <c r="A44" s="38" t="s">
        <v>650</v>
      </c>
      <c r="B44" s="29" t="s">
        <v>248</v>
      </c>
    </row>
    <row r="45" spans="1:163">
      <c r="A45" s="38" t="s">
        <v>650</v>
      </c>
      <c r="B45" s="29" t="s">
        <v>349</v>
      </c>
    </row>
    <row r="46" spans="1:163">
      <c r="A46" s="38" t="s">
        <v>650</v>
      </c>
      <c r="B46" s="29" t="s">
        <v>350</v>
      </c>
    </row>
    <row r="47" spans="1:163">
      <c r="A47" s="38" t="s">
        <v>650</v>
      </c>
      <c r="B47" s="29" t="s">
        <v>351</v>
      </c>
    </row>
    <row r="48" spans="1:163">
      <c r="A48" s="38" t="s">
        <v>650</v>
      </c>
      <c r="B48" s="35" t="s">
        <v>392</v>
      </c>
    </row>
    <row r="49" spans="1:164" s="11" customFormat="1">
      <c r="A49" s="38" t="s">
        <v>650</v>
      </c>
      <c r="B49" s="34" t="s">
        <v>393</v>
      </c>
      <c r="C49" s="11">
        <v>0.12021857923497269</v>
      </c>
      <c r="D49" s="11" t="s">
        <v>964</v>
      </c>
      <c r="E49" s="11">
        <v>0.13114754098360656</v>
      </c>
      <c r="F49" s="11" t="s">
        <v>964</v>
      </c>
      <c r="G49" s="11">
        <v>7.1038251366120214E-2</v>
      </c>
      <c r="H49" s="11" t="s">
        <v>964</v>
      </c>
      <c r="I49" s="11">
        <v>8.1967213114754092E-2</v>
      </c>
      <c r="J49" s="11" t="s">
        <v>964</v>
      </c>
      <c r="K49" s="11" t="s">
        <v>964</v>
      </c>
      <c r="L49" s="11" t="s">
        <v>964</v>
      </c>
      <c r="M49" s="11" t="s">
        <v>964</v>
      </c>
      <c r="Q49" s="11" t="s">
        <v>964</v>
      </c>
      <c r="R49" s="11">
        <v>4.3715846994535519E-2</v>
      </c>
      <c r="S49" s="11" t="s">
        <v>964</v>
      </c>
      <c r="T49" s="11">
        <v>3.825136612021858E-2</v>
      </c>
      <c r="U49" s="11" t="s">
        <v>964</v>
      </c>
      <c r="W49" s="11" t="s">
        <v>964</v>
      </c>
      <c r="Y49" s="11" t="s">
        <v>964</v>
      </c>
      <c r="AA49" s="11" t="s">
        <v>964</v>
      </c>
      <c r="AB49" s="11" t="s">
        <v>964</v>
      </c>
      <c r="AC49" s="11" t="s">
        <v>964</v>
      </c>
      <c r="AE49" s="11" t="s">
        <v>964</v>
      </c>
      <c r="AF49" s="11" t="s">
        <v>964</v>
      </c>
      <c r="AG49" s="11" t="s">
        <v>964</v>
      </c>
      <c r="AH49" s="11" t="s">
        <v>964</v>
      </c>
      <c r="AI49" s="11" t="s">
        <v>964</v>
      </c>
      <c r="AJ49" s="11" t="s">
        <v>964</v>
      </c>
      <c r="AK49" s="11" t="s">
        <v>964</v>
      </c>
      <c r="AL49" s="11" t="s">
        <v>964</v>
      </c>
      <c r="AM49" s="11" t="s">
        <v>964</v>
      </c>
      <c r="AO49" s="11" t="s">
        <v>964</v>
      </c>
      <c r="AP49" s="11" t="s">
        <v>964</v>
      </c>
      <c r="AQ49" s="11" t="s">
        <v>964</v>
      </c>
      <c r="AR49" s="11" t="s">
        <v>964</v>
      </c>
      <c r="AS49" s="11" t="s">
        <v>964</v>
      </c>
      <c r="AT49" s="11" t="s">
        <v>964</v>
      </c>
      <c r="BO49" s="11" t="s">
        <v>964</v>
      </c>
      <c r="BP49" s="11" t="s">
        <v>964</v>
      </c>
      <c r="BQ49" s="11" t="s">
        <v>964</v>
      </c>
      <c r="BR49" s="11">
        <v>6.5573770491803282E-2</v>
      </c>
      <c r="BS49" s="11" t="s">
        <v>964</v>
      </c>
      <c r="BT49" s="11">
        <v>5.4644808743169397E-2</v>
      </c>
      <c r="BU49" s="11" t="s">
        <v>964</v>
      </c>
      <c r="BV49" s="11" t="s">
        <v>964</v>
      </c>
      <c r="BW49" s="11" t="s">
        <v>964</v>
      </c>
      <c r="BX49" s="11" t="s">
        <v>964</v>
      </c>
      <c r="BY49" s="11" t="s">
        <v>964</v>
      </c>
      <c r="BZ49" s="11" t="s">
        <v>964</v>
      </c>
      <c r="CA49" s="11" t="s">
        <v>964</v>
      </c>
      <c r="CB49" s="11" t="s">
        <v>964</v>
      </c>
      <c r="CC49" s="11" t="s">
        <v>964</v>
      </c>
      <c r="CD49" s="11" t="s">
        <v>964</v>
      </c>
      <c r="CE49" s="11" t="s">
        <v>964</v>
      </c>
      <c r="CF49" s="11" t="s">
        <v>964</v>
      </c>
      <c r="CG49" s="11" t="s">
        <v>964</v>
      </c>
      <c r="CH49" s="11">
        <v>0.12568306010928962</v>
      </c>
      <c r="CI49" s="11" t="s">
        <v>964</v>
      </c>
      <c r="CJ49" s="11">
        <v>3.2786885245901641E-2</v>
      </c>
      <c r="CK49" s="11" t="s">
        <v>964</v>
      </c>
      <c r="CL49" s="11" t="s">
        <v>964</v>
      </c>
      <c r="CM49" s="11" t="s">
        <v>964</v>
      </c>
      <c r="CN49" s="11" t="s">
        <v>964</v>
      </c>
      <c r="CO49" s="11" t="s">
        <v>964</v>
      </c>
      <c r="CP49" s="11" t="s">
        <v>964</v>
      </c>
      <c r="CQ49" s="11" t="s">
        <v>964</v>
      </c>
      <c r="CR49" s="11" t="s">
        <v>964</v>
      </c>
      <c r="CS49" s="11" t="s">
        <v>964</v>
      </c>
      <c r="CT49" s="11" t="s">
        <v>964</v>
      </c>
      <c r="CU49" s="11" t="s">
        <v>964</v>
      </c>
      <c r="CV49" s="11" t="s">
        <v>964</v>
      </c>
      <c r="CW49" s="11" t="s">
        <v>964</v>
      </c>
      <c r="CX49" s="11" t="s">
        <v>964</v>
      </c>
      <c r="CY49" s="11" t="s">
        <v>964</v>
      </c>
      <c r="CZ49" s="11" t="s">
        <v>964</v>
      </c>
      <c r="DA49" s="11" t="s">
        <v>964</v>
      </c>
      <c r="DB49" s="11" t="s">
        <v>964</v>
      </c>
      <c r="DC49" s="11" t="s">
        <v>964</v>
      </c>
      <c r="DD49" s="11" t="s">
        <v>964</v>
      </c>
      <c r="DE49" s="11" t="s">
        <v>964</v>
      </c>
      <c r="DF49" s="11" t="s">
        <v>964</v>
      </c>
      <c r="DG49" s="11" t="s">
        <v>964</v>
      </c>
      <c r="DH49" s="11" t="s">
        <v>964</v>
      </c>
      <c r="DI49" s="11" t="s">
        <v>964</v>
      </c>
      <c r="DJ49" s="11" t="s">
        <v>964</v>
      </c>
      <c r="DK49" s="11" t="s">
        <v>964</v>
      </c>
      <c r="DL49" s="11" t="s">
        <v>964</v>
      </c>
      <c r="DM49" s="11" t="s">
        <v>964</v>
      </c>
      <c r="DN49" s="11" t="s">
        <v>964</v>
      </c>
      <c r="DO49" s="11" t="s">
        <v>964</v>
      </c>
      <c r="DP49" s="11" t="s">
        <v>964</v>
      </c>
      <c r="DQ49" s="11" t="s">
        <v>964</v>
      </c>
      <c r="DR49" s="11" t="s">
        <v>964</v>
      </c>
      <c r="DS49" s="11" t="s">
        <v>964</v>
      </c>
      <c r="DT49" s="11" t="s">
        <v>964</v>
      </c>
      <c r="DU49" s="11" t="s">
        <v>964</v>
      </c>
      <c r="DV49" s="11" t="s">
        <v>964</v>
      </c>
      <c r="DW49" s="11" t="s">
        <v>964</v>
      </c>
      <c r="DX49" s="11" t="s">
        <v>964</v>
      </c>
      <c r="DY49" s="11" t="s">
        <v>964</v>
      </c>
      <c r="DZ49" s="11">
        <v>9.8360655737704916E-2</v>
      </c>
      <c r="EA49" s="11" t="s">
        <v>964</v>
      </c>
      <c r="EB49" s="11" t="s">
        <v>964</v>
      </c>
      <c r="EE49" s="11" t="s">
        <v>964</v>
      </c>
      <c r="EF49" s="11" t="s">
        <v>964</v>
      </c>
      <c r="EG49" s="11" t="s">
        <v>964</v>
      </c>
      <c r="EH49" s="11" t="s">
        <v>964</v>
      </c>
      <c r="EI49" s="11" t="s">
        <v>964</v>
      </c>
      <c r="EJ49" s="11" t="s">
        <v>964</v>
      </c>
      <c r="EK49" s="11" t="s">
        <v>964</v>
      </c>
      <c r="EL49" s="11" t="s">
        <v>964</v>
      </c>
      <c r="EM49" s="11" t="s">
        <v>964</v>
      </c>
      <c r="EN49" s="11" t="s">
        <v>964</v>
      </c>
      <c r="EO49" s="11" t="s">
        <v>964</v>
      </c>
      <c r="EP49" s="11" t="s">
        <v>964</v>
      </c>
      <c r="EQ49" s="11" t="s">
        <v>964</v>
      </c>
      <c r="ER49" s="11" t="s">
        <v>964</v>
      </c>
      <c r="ES49" s="11" t="s">
        <v>964</v>
      </c>
      <c r="ET49" s="11" t="s">
        <v>964</v>
      </c>
      <c r="EU49" s="11">
        <v>7.650273224043716E-2</v>
      </c>
      <c r="EV49" s="11">
        <v>6.0109289617486343E-2</v>
      </c>
      <c r="FF49" s="11" t="s">
        <v>964</v>
      </c>
      <c r="FG49" s="11" t="s">
        <v>964</v>
      </c>
    </row>
    <row r="50" spans="1:164">
      <c r="A50" s="38" t="s">
        <v>650</v>
      </c>
      <c r="B50" s="34" t="s">
        <v>352</v>
      </c>
      <c r="C50" s="11">
        <v>0.11695906432748537</v>
      </c>
      <c r="D50" s="11">
        <v>0.12280701754385964</v>
      </c>
      <c r="E50" s="11" t="s">
        <v>964</v>
      </c>
      <c r="F50" s="11" t="s">
        <v>964</v>
      </c>
      <c r="G50" s="11">
        <v>6.4327485380116955E-2</v>
      </c>
      <c r="H50" s="11">
        <v>5.2631578947368418E-2</v>
      </c>
      <c r="I50" s="11" t="s">
        <v>964</v>
      </c>
      <c r="J50" s="11" t="s">
        <v>964</v>
      </c>
      <c r="K50" s="11" t="s">
        <v>964</v>
      </c>
      <c r="L50" s="11" t="s">
        <v>964</v>
      </c>
      <c r="M50" s="11" t="s">
        <v>964</v>
      </c>
      <c r="N50" s="11" t="s">
        <v>964</v>
      </c>
      <c r="O50" s="11">
        <v>4.0935672514619881E-2</v>
      </c>
      <c r="P50" s="11">
        <v>1.7543859649122806E-2</v>
      </c>
      <c r="Q50" s="11" t="s">
        <v>964</v>
      </c>
      <c r="R50" s="11">
        <v>2.9239766081871343E-2</v>
      </c>
      <c r="S50" s="11" t="s">
        <v>964</v>
      </c>
      <c r="T50" s="11">
        <v>4.0935672514619881E-2</v>
      </c>
      <c r="U50" s="11" t="s">
        <v>964</v>
      </c>
      <c r="V50" s="11">
        <v>3.5087719298245612E-2</v>
      </c>
      <c r="W50" s="11">
        <v>8.771929824561403E-2</v>
      </c>
      <c r="X50" s="11"/>
      <c r="Y50" s="11">
        <v>7.0175438596491224E-2</v>
      </c>
      <c r="Z50" s="11"/>
      <c r="AA50" s="11" t="s">
        <v>964</v>
      </c>
      <c r="AB50" s="11">
        <v>6.4327485380116955E-2</v>
      </c>
      <c r="AC50" s="11">
        <v>5.8479532163742687E-2</v>
      </c>
      <c r="AD50" s="11"/>
      <c r="AE50" s="11" t="s">
        <v>964</v>
      </c>
      <c r="AF50" s="11" t="s">
        <v>964</v>
      </c>
      <c r="AG50" s="11" t="s">
        <v>964</v>
      </c>
      <c r="AH50" s="11" t="s">
        <v>964</v>
      </c>
      <c r="AI50" s="11" t="s">
        <v>964</v>
      </c>
      <c r="AJ50" s="11" t="s">
        <v>964</v>
      </c>
      <c r="AK50" s="11" t="s">
        <v>964</v>
      </c>
      <c r="AL50" s="11" t="s">
        <v>964</v>
      </c>
      <c r="AM50" s="11" t="s">
        <v>964</v>
      </c>
      <c r="AN50" s="11" t="s">
        <v>964</v>
      </c>
      <c r="AO50" s="11" t="s">
        <v>964</v>
      </c>
      <c r="AP50" s="11" t="s">
        <v>964</v>
      </c>
      <c r="AQ50" s="11" t="s">
        <v>964</v>
      </c>
      <c r="AR50" s="11" t="s">
        <v>964</v>
      </c>
      <c r="AS50" s="11" t="s">
        <v>964</v>
      </c>
      <c r="AT50" s="11" t="s">
        <v>964</v>
      </c>
      <c r="AU50" s="11" t="s">
        <v>964</v>
      </c>
      <c r="AV50" s="11" t="s">
        <v>964</v>
      </c>
      <c r="AW50" s="11" t="s">
        <v>964</v>
      </c>
      <c r="AX50" s="11" t="s">
        <v>964</v>
      </c>
      <c r="AY50" s="11" t="s">
        <v>964</v>
      </c>
      <c r="AZ50" s="11" t="s">
        <v>964</v>
      </c>
      <c r="BA50" s="11" t="s">
        <v>964</v>
      </c>
      <c r="BB50" s="11" t="s">
        <v>964</v>
      </c>
      <c r="BC50" s="11" t="s">
        <v>964</v>
      </c>
      <c r="BD50" s="11" t="s">
        <v>964</v>
      </c>
      <c r="BE50" s="11" t="s">
        <v>964</v>
      </c>
      <c r="BF50" s="11"/>
      <c r="BG50" s="11" t="s">
        <v>964</v>
      </c>
      <c r="BH50" s="11" t="s">
        <v>964</v>
      </c>
      <c r="BI50" s="11" t="s">
        <v>964</v>
      </c>
      <c r="BJ50" s="11" t="s">
        <v>964</v>
      </c>
      <c r="BK50" s="11" t="s">
        <v>964</v>
      </c>
      <c r="BL50" s="11" t="s">
        <v>964</v>
      </c>
      <c r="BM50" s="11" t="s">
        <v>964</v>
      </c>
      <c r="BN50" s="11" t="s">
        <v>964</v>
      </c>
      <c r="BO50" s="11" t="s">
        <v>964</v>
      </c>
      <c r="BP50" s="11" t="s">
        <v>964</v>
      </c>
      <c r="BQ50" s="11" t="s">
        <v>964</v>
      </c>
      <c r="BR50" s="11" t="s">
        <v>964</v>
      </c>
      <c r="BS50" s="11" t="s">
        <v>964</v>
      </c>
      <c r="BT50" s="11" t="s">
        <v>964</v>
      </c>
      <c r="BU50" s="11" t="s">
        <v>964</v>
      </c>
      <c r="BV50" s="11" t="s">
        <v>964</v>
      </c>
      <c r="BW50" s="11" t="s">
        <v>964</v>
      </c>
      <c r="BX50" s="11" t="s">
        <v>964</v>
      </c>
      <c r="BY50" s="11" t="s">
        <v>964</v>
      </c>
      <c r="BZ50" s="11" t="s">
        <v>964</v>
      </c>
      <c r="CA50" s="11" t="s">
        <v>964</v>
      </c>
      <c r="CB50" s="11" t="s">
        <v>964</v>
      </c>
      <c r="CC50" s="11" t="s">
        <v>964</v>
      </c>
      <c r="CD50" s="11" t="s">
        <v>964</v>
      </c>
      <c r="CE50" s="11" t="s">
        <v>964</v>
      </c>
      <c r="CF50" s="11" t="s">
        <v>964</v>
      </c>
      <c r="CG50" s="11" t="s">
        <v>964</v>
      </c>
      <c r="CH50" s="11" t="s">
        <v>964</v>
      </c>
      <c r="CI50" s="11" t="s">
        <v>964</v>
      </c>
      <c r="CJ50" s="11">
        <v>4.6783625730994149E-2</v>
      </c>
      <c r="CK50" s="11" t="s">
        <v>964</v>
      </c>
      <c r="CL50" s="11" t="s">
        <v>964</v>
      </c>
      <c r="CM50" s="11" t="s">
        <v>964</v>
      </c>
      <c r="CN50" s="11" t="s">
        <v>964</v>
      </c>
      <c r="CO50" s="11" t="s">
        <v>964</v>
      </c>
      <c r="CP50" s="11" t="s">
        <v>964</v>
      </c>
      <c r="CQ50" s="11" t="s">
        <v>964</v>
      </c>
      <c r="CR50" s="11" t="s">
        <v>964</v>
      </c>
      <c r="CS50" s="11" t="s">
        <v>964</v>
      </c>
      <c r="CT50" s="11" t="s">
        <v>964</v>
      </c>
      <c r="CU50" s="11" t="s">
        <v>964</v>
      </c>
      <c r="CV50" s="11" t="s">
        <v>964</v>
      </c>
      <c r="CW50" s="11" t="s">
        <v>964</v>
      </c>
      <c r="CX50" s="11" t="s">
        <v>964</v>
      </c>
      <c r="CY50" s="11" t="s">
        <v>964</v>
      </c>
      <c r="CZ50" s="11" t="s">
        <v>964</v>
      </c>
      <c r="DA50" s="11" t="s">
        <v>964</v>
      </c>
      <c r="DB50" s="11" t="s">
        <v>964</v>
      </c>
      <c r="DC50" s="11" t="s">
        <v>964</v>
      </c>
      <c r="DD50" s="11" t="s">
        <v>964</v>
      </c>
      <c r="DE50" s="11" t="s">
        <v>964</v>
      </c>
      <c r="DF50" s="11" t="s">
        <v>964</v>
      </c>
      <c r="DG50" s="11" t="s">
        <v>964</v>
      </c>
      <c r="DH50" s="11" t="s">
        <v>964</v>
      </c>
      <c r="DI50" s="11" t="s">
        <v>964</v>
      </c>
      <c r="DJ50" s="11" t="s">
        <v>964</v>
      </c>
      <c r="DK50" s="11" t="s">
        <v>964</v>
      </c>
      <c r="DL50" s="11" t="s">
        <v>964</v>
      </c>
      <c r="DM50" s="11" t="s">
        <v>964</v>
      </c>
      <c r="DN50" s="11" t="s">
        <v>964</v>
      </c>
      <c r="DO50" s="11" t="s">
        <v>964</v>
      </c>
      <c r="DP50" s="11" t="s">
        <v>964</v>
      </c>
      <c r="DQ50" s="11" t="s">
        <v>964</v>
      </c>
      <c r="DR50" s="11" t="s">
        <v>964</v>
      </c>
      <c r="DS50" s="11" t="s">
        <v>964</v>
      </c>
      <c r="DT50" s="11">
        <v>3.5087719298245612E-2</v>
      </c>
      <c r="DU50" s="11" t="s">
        <v>964</v>
      </c>
      <c r="DV50" s="11" t="s">
        <v>964</v>
      </c>
      <c r="DW50" s="11" t="s">
        <v>964</v>
      </c>
      <c r="DX50" s="11" t="s">
        <v>964</v>
      </c>
      <c r="DY50" s="11" t="s">
        <v>964</v>
      </c>
      <c r="DZ50" s="11" t="s">
        <v>964</v>
      </c>
      <c r="EA50" s="11" t="s">
        <v>964</v>
      </c>
      <c r="EB50" s="11" t="s">
        <v>964</v>
      </c>
      <c r="EC50" s="11" t="s">
        <v>964</v>
      </c>
      <c r="ED50" s="11" t="s">
        <v>964</v>
      </c>
      <c r="EE50" s="11" t="s">
        <v>964</v>
      </c>
      <c r="EF50" s="11" t="s">
        <v>964</v>
      </c>
      <c r="EG50" s="11" t="s">
        <v>964</v>
      </c>
      <c r="EH50" s="11" t="s">
        <v>964</v>
      </c>
      <c r="EI50" s="11" t="s">
        <v>964</v>
      </c>
      <c r="EJ50" s="11" t="s">
        <v>964</v>
      </c>
      <c r="EK50" s="11" t="s">
        <v>964</v>
      </c>
      <c r="EL50" s="11" t="s">
        <v>964</v>
      </c>
      <c r="EM50" s="11" t="s">
        <v>964</v>
      </c>
      <c r="EN50" s="11" t="s">
        <v>964</v>
      </c>
      <c r="EO50" s="11" t="s">
        <v>964</v>
      </c>
      <c r="EP50" s="11" t="s">
        <v>964</v>
      </c>
      <c r="EQ50" s="11" t="s">
        <v>964</v>
      </c>
      <c r="ER50" s="11" t="s">
        <v>964</v>
      </c>
      <c r="ES50" s="11" t="s">
        <v>964</v>
      </c>
      <c r="ET50" s="11" t="s">
        <v>964</v>
      </c>
      <c r="EU50" s="11">
        <v>6.4327485380116955E-2</v>
      </c>
      <c r="EV50" s="11">
        <v>5.2631578947368418E-2</v>
      </c>
      <c r="EW50" s="11"/>
      <c r="EX50" s="11" t="s">
        <v>964</v>
      </c>
      <c r="EY50" s="11"/>
      <c r="EZ50" s="11" t="s">
        <v>964</v>
      </c>
      <c r="FA50" s="11"/>
      <c r="FB50" s="11" t="s">
        <v>964</v>
      </c>
      <c r="FC50" s="11"/>
      <c r="FD50" s="11" t="s">
        <v>964</v>
      </c>
      <c r="FE50" s="11"/>
      <c r="FF50" s="11" t="s">
        <v>964</v>
      </c>
      <c r="FG50" s="11" t="s">
        <v>964</v>
      </c>
    </row>
    <row r="51" spans="1:164">
      <c r="A51" s="38" t="s">
        <v>650</v>
      </c>
      <c r="B51" s="35" t="s">
        <v>394</v>
      </c>
    </row>
    <row r="52" spans="1:164">
      <c r="A52" s="38" t="s">
        <v>650</v>
      </c>
      <c r="B52" s="34" t="s">
        <v>250</v>
      </c>
      <c r="C52" s="11">
        <v>9.9999999999999992E-2</v>
      </c>
      <c r="D52" s="11">
        <v>8.7500000000000008E-2</v>
      </c>
      <c r="E52" s="11" t="s">
        <v>964</v>
      </c>
      <c r="F52" s="11" t="s">
        <v>964</v>
      </c>
      <c r="G52" s="11">
        <v>4.5833333333333337E-2</v>
      </c>
      <c r="H52" s="11">
        <v>4.9999999999999996E-2</v>
      </c>
      <c r="I52" s="11" t="s">
        <v>964</v>
      </c>
      <c r="J52" s="11" t="s">
        <v>964</v>
      </c>
      <c r="K52" s="11" t="s">
        <v>964</v>
      </c>
      <c r="L52" s="11" t="s">
        <v>964</v>
      </c>
      <c r="M52" s="11" t="s">
        <v>964</v>
      </c>
      <c r="N52" s="11" t="s">
        <v>964</v>
      </c>
      <c r="O52" s="11" t="s">
        <v>964</v>
      </c>
      <c r="P52" s="11" t="s">
        <v>964</v>
      </c>
      <c r="Q52" s="11" t="s">
        <v>964</v>
      </c>
      <c r="R52" s="11">
        <v>4.9999999999999996E-2</v>
      </c>
      <c r="S52" s="11" t="s">
        <v>964</v>
      </c>
      <c r="T52" s="11">
        <v>3.3333333333333333E-2</v>
      </c>
      <c r="U52" s="11" t="s">
        <v>964</v>
      </c>
      <c r="V52" s="11" t="s">
        <v>964</v>
      </c>
      <c r="W52" s="11">
        <v>7.0833333333333331E-2</v>
      </c>
      <c r="X52" s="11" t="s">
        <v>964</v>
      </c>
      <c r="Y52" s="11">
        <v>8.3333333333333329E-2</v>
      </c>
      <c r="Z52" s="11" t="s">
        <v>964</v>
      </c>
      <c r="AA52" s="11">
        <v>6.6666666666666666E-2</v>
      </c>
      <c r="AB52" s="11">
        <v>5.4166666666666669E-2</v>
      </c>
      <c r="AC52" s="11">
        <v>7.0833333333333331E-2</v>
      </c>
      <c r="AD52" s="11" t="s">
        <v>964</v>
      </c>
      <c r="AE52" s="11" t="s">
        <v>964</v>
      </c>
      <c r="AF52" s="11" t="s">
        <v>964</v>
      </c>
      <c r="AG52" s="11">
        <v>3.7499999999999999E-2</v>
      </c>
      <c r="AH52" s="11">
        <v>4.5833333333333337E-2</v>
      </c>
      <c r="AI52" s="11">
        <v>3.3333333333333333E-2</v>
      </c>
      <c r="AJ52" s="11">
        <v>2.0833333333333332E-2</v>
      </c>
      <c r="AK52" s="11">
        <v>2.9166666666666664E-2</v>
      </c>
      <c r="AL52" s="11" t="s">
        <v>964</v>
      </c>
      <c r="AM52" s="11" t="s">
        <v>964</v>
      </c>
      <c r="AN52" s="11" t="s">
        <v>964</v>
      </c>
      <c r="AO52" s="11" t="s">
        <v>964</v>
      </c>
      <c r="AP52" s="11" t="s">
        <v>964</v>
      </c>
      <c r="AQ52" s="11" t="s">
        <v>964</v>
      </c>
      <c r="AR52" s="11" t="s">
        <v>964</v>
      </c>
      <c r="AS52" s="11" t="s">
        <v>964</v>
      </c>
      <c r="AT52" s="11" t="s">
        <v>964</v>
      </c>
      <c r="AU52" s="11" t="s">
        <v>964</v>
      </c>
      <c r="AV52" s="11" t="s">
        <v>964</v>
      </c>
      <c r="AW52" s="11" t="s">
        <v>964</v>
      </c>
      <c r="AX52" s="11" t="s">
        <v>964</v>
      </c>
      <c r="AY52" s="11" t="s">
        <v>964</v>
      </c>
      <c r="AZ52" s="11" t="s">
        <v>964</v>
      </c>
      <c r="BA52" s="11" t="s">
        <v>964</v>
      </c>
      <c r="BB52" s="11" t="s">
        <v>964</v>
      </c>
      <c r="BC52" s="11" t="s">
        <v>964</v>
      </c>
      <c r="BD52" s="11" t="s">
        <v>964</v>
      </c>
      <c r="BE52" s="11" t="s">
        <v>964</v>
      </c>
      <c r="BF52" s="11"/>
      <c r="BG52" s="11" t="s">
        <v>964</v>
      </c>
      <c r="BH52" s="11" t="s">
        <v>964</v>
      </c>
      <c r="BI52" s="11" t="s">
        <v>964</v>
      </c>
      <c r="BJ52" s="11" t="s">
        <v>964</v>
      </c>
      <c r="BK52" s="11" t="s">
        <v>964</v>
      </c>
      <c r="BL52" s="11" t="s">
        <v>964</v>
      </c>
      <c r="BM52" s="11" t="s">
        <v>964</v>
      </c>
      <c r="BN52" s="11" t="s">
        <v>964</v>
      </c>
      <c r="BO52" s="11" t="s">
        <v>964</v>
      </c>
      <c r="BP52" s="11" t="s">
        <v>964</v>
      </c>
      <c r="BQ52" s="11" t="s">
        <v>964</v>
      </c>
      <c r="BR52" s="11" t="s">
        <v>964</v>
      </c>
      <c r="BS52" s="11" t="s">
        <v>964</v>
      </c>
      <c r="BT52" s="11" t="s">
        <v>964</v>
      </c>
      <c r="BU52" s="11" t="s">
        <v>964</v>
      </c>
      <c r="BV52" s="11" t="s">
        <v>964</v>
      </c>
      <c r="BW52" s="11" t="s">
        <v>964</v>
      </c>
      <c r="BX52" s="11" t="s">
        <v>964</v>
      </c>
      <c r="BY52" s="11" t="s">
        <v>964</v>
      </c>
      <c r="BZ52" s="11" t="s">
        <v>964</v>
      </c>
      <c r="CA52" s="11" t="s">
        <v>964</v>
      </c>
      <c r="CB52" s="11" t="s">
        <v>964</v>
      </c>
      <c r="CC52" s="11" t="s">
        <v>964</v>
      </c>
      <c r="CD52" s="11" t="s">
        <v>964</v>
      </c>
      <c r="CE52" s="11" t="s">
        <v>964</v>
      </c>
      <c r="CF52" s="11" t="s">
        <v>964</v>
      </c>
      <c r="CG52" s="11" t="s">
        <v>964</v>
      </c>
      <c r="CH52" s="11" t="s">
        <v>964</v>
      </c>
      <c r="CI52" s="11" t="s">
        <v>964</v>
      </c>
      <c r="CJ52" s="11" t="s">
        <v>964</v>
      </c>
      <c r="CK52" s="11" t="s">
        <v>964</v>
      </c>
      <c r="CL52" s="11" t="s">
        <v>964</v>
      </c>
      <c r="CM52" s="11" t="s">
        <v>964</v>
      </c>
      <c r="CN52" s="11" t="s">
        <v>964</v>
      </c>
      <c r="CO52" s="11" t="s">
        <v>964</v>
      </c>
      <c r="CP52" s="11" t="s">
        <v>964</v>
      </c>
      <c r="CQ52" s="11" t="s">
        <v>964</v>
      </c>
      <c r="CR52" s="11" t="s">
        <v>964</v>
      </c>
      <c r="CS52" s="11" t="s">
        <v>964</v>
      </c>
      <c r="CT52" s="11" t="s">
        <v>964</v>
      </c>
      <c r="CU52" s="11" t="s">
        <v>964</v>
      </c>
      <c r="CV52" s="11" t="s">
        <v>964</v>
      </c>
      <c r="CW52" s="11" t="s">
        <v>964</v>
      </c>
      <c r="CX52" s="11" t="s">
        <v>964</v>
      </c>
      <c r="CY52" s="11" t="s">
        <v>964</v>
      </c>
      <c r="CZ52" s="11" t="s">
        <v>964</v>
      </c>
      <c r="DA52" s="11" t="s">
        <v>964</v>
      </c>
      <c r="DB52" s="11" t="s">
        <v>964</v>
      </c>
      <c r="DC52" s="11" t="s">
        <v>964</v>
      </c>
      <c r="DD52" s="11" t="s">
        <v>964</v>
      </c>
      <c r="DE52" s="11" t="s">
        <v>964</v>
      </c>
      <c r="DF52" s="11" t="s">
        <v>964</v>
      </c>
      <c r="DG52" s="11" t="s">
        <v>964</v>
      </c>
      <c r="DH52" s="11" t="s">
        <v>964</v>
      </c>
      <c r="DI52" s="11" t="s">
        <v>964</v>
      </c>
      <c r="DJ52" s="11" t="s">
        <v>964</v>
      </c>
      <c r="DK52" s="11" t="s">
        <v>964</v>
      </c>
      <c r="DL52" s="11" t="s">
        <v>964</v>
      </c>
      <c r="DM52" s="11" t="s">
        <v>964</v>
      </c>
      <c r="DN52" s="11" t="s">
        <v>964</v>
      </c>
      <c r="DO52" s="11" t="s">
        <v>964</v>
      </c>
      <c r="DP52" s="11" t="s">
        <v>964</v>
      </c>
      <c r="DQ52" s="11" t="s">
        <v>964</v>
      </c>
      <c r="DR52" s="11" t="s">
        <v>964</v>
      </c>
      <c r="DS52" s="11" t="s">
        <v>964</v>
      </c>
      <c r="DT52" s="11" t="s">
        <v>964</v>
      </c>
      <c r="DU52" s="11" t="s">
        <v>964</v>
      </c>
      <c r="DV52" s="11" t="s">
        <v>964</v>
      </c>
      <c r="DW52" s="11" t="s">
        <v>964</v>
      </c>
      <c r="DX52" s="11" t="s">
        <v>964</v>
      </c>
      <c r="DY52" s="11" t="s">
        <v>964</v>
      </c>
      <c r="DZ52" s="11" t="s">
        <v>964</v>
      </c>
      <c r="EA52" s="11" t="s">
        <v>964</v>
      </c>
      <c r="EB52" s="11" t="s">
        <v>964</v>
      </c>
      <c r="EC52" s="11" t="s">
        <v>964</v>
      </c>
      <c r="ED52" s="11" t="s">
        <v>964</v>
      </c>
      <c r="EE52" s="11" t="s">
        <v>964</v>
      </c>
      <c r="EF52" s="11" t="s">
        <v>964</v>
      </c>
      <c r="EG52" s="11" t="s">
        <v>964</v>
      </c>
      <c r="EH52" s="11" t="s">
        <v>964</v>
      </c>
      <c r="EI52" s="11" t="s">
        <v>964</v>
      </c>
      <c r="EJ52" s="11" t="s">
        <v>964</v>
      </c>
      <c r="EK52" s="11" t="s">
        <v>964</v>
      </c>
      <c r="EL52" s="11" t="s">
        <v>964</v>
      </c>
      <c r="EM52" s="11">
        <v>7.0833333333333331E-2</v>
      </c>
      <c r="EN52" s="11">
        <v>4.9999999999999996E-2</v>
      </c>
      <c r="EO52" s="11" t="s">
        <v>964</v>
      </c>
      <c r="EP52" s="11" t="s">
        <v>964</v>
      </c>
      <c r="EQ52" s="11" t="s">
        <v>964</v>
      </c>
      <c r="ER52" s="11" t="s">
        <v>964</v>
      </c>
      <c r="ES52" s="11" t="s">
        <v>964</v>
      </c>
      <c r="ET52" s="11" t="s">
        <v>964</v>
      </c>
      <c r="EU52" s="11" t="s">
        <v>964</v>
      </c>
      <c r="EV52" s="11" t="s">
        <v>964</v>
      </c>
      <c r="EW52" s="11" t="s">
        <v>964</v>
      </c>
      <c r="EX52" s="11" t="s">
        <v>964</v>
      </c>
      <c r="EY52" s="11" t="s">
        <v>964</v>
      </c>
      <c r="EZ52" s="11" t="s">
        <v>964</v>
      </c>
      <c r="FA52" s="11" t="s">
        <v>964</v>
      </c>
      <c r="FB52" s="11" t="s">
        <v>964</v>
      </c>
      <c r="FC52" s="11" t="s">
        <v>964</v>
      </c>
      <c r="FD52" s="11" t="s">
        <v>964</v>
      </c>
      <c r="FE52" s="11" t="s">
        <v>964</v>
      </c>
      <c r="FF52" s="11" t="s">
        <v>964</v>
      </c>
      <c r="FG52" s="11" t="s">
        <v>964</v>
      </c>
    </row>
    <row r="53" spans="1:164">
      <c r="A53" s="38" t="s">
        <v>650</v>
      </c>
      <c r="B53" s="34" t="s">
        <v>358</v>
      </c>
      <c r="C53" s="11" t="s">
        <v>964</v>
      </c>
      <c r="D53" s="11" t="s">
        <v>964</v>
      </c>
      <c r="E53" s="11">
        <v>0.10582010582010581</v>
      </c>
      <c r="F53" s="11">
        <v>0.10052910052910052</v>
      </c>
      <c r="G53" s="11" t="s">
        <v>964</v>
      </c>
      <c r="H53" s="11" t="s">
        <v>964</v>
      </c>
      <c r="I53" s="11">
        <v>5.2910052910052907E-2</v>
      </c>
      <c r="J53" s="11">
        <v>8.9947089947089942E-2</v>
      </c>
      <c r="K53" s="11" t="s">
        <v>964</v>
      </c>
      <c r="L53" s="11" t="s">
        <v>964</v>
      </c>
      <c r="M53" s="11" t="s">
        <v>964</v>
      </c>
      <c r="N53" s="11"/>
      <c r="O53" s="11"/>
      <c r="P53" s="11"/>
      <c r="Q53" s="11">
        <v>1.5873015873015872E-2</v>
      </c>
      <c r="R53" s="11" t="s">
        <v>964</v>
      </c>
      <c r="S53" s="11" t="s">
        <v>964</v>
      </c>
      <c r="T53" s="11" t="s">
        <v>964</v>
      </c>
      <c r="U53" s="11" t="s">
        <v>964</v>
      </c>
      <c r="V53" s="11" t="s">
        <v>964</v>
      </c>
      <c r="W53" s="11">
        <v>9.5238095238095233E-2</v>
      </c>
      <c r="X53" s="11"/>
      <c r="Y53" s="11">
        <v>6.8783068783068779E-2</v>
      </c>
      <c r="Z53" s="11"/>
      <c r="AA53" s="11">
        <v>8.9947089947089942E-2</v>
      </c>
      <c r="AB53" s="11">
        <v>5.8201058201058198E-2</v>
      </c>
      <c r="AC53" s="11">
        <v>2.6455026455026454E-2</v>
      </c>
      <c r="AD53" s="11"/>
      <c r="AE53" s="11" t="s">
        <v>964</v>
      </c>
      <c r="AF53" s="11" t="s">
        <v>964</v>
      </c>
      <c r="AG53" s="11">
        <v>7.9365079365079361E-2</v>
      </c>
      <c r="AH53" s="11">
        <v>3.1746031746031744E-2</v>
      </c>
      <c r="AI53" s="11">
        <v>4.7619047619047616E-2</v>
      </c>
      <c r="AJ53" s="11">
        <v>3.1746031746031744E-2</v>
      </c>
      <c r="AK53" s="11">
        <v>2.6455026455026454E-2</v>
      </c>
      <c r="AL53" s="11" t="s">
        <v>964</v>
      </c>
      <c r="AM53" s="11" t="s">
        <v>964</v>
      </c>
      <c r="AN53" s="11"/>
      <c r="AO53" s="11" t="s">
        <v>964</v>
      </c>
      <c r="AP53" s="11" t="s">
        <v>964</v>
      </c>
      <c r="AQ53" s="11" t="s">
        <v>964</v>
      </c>
      <c r="AR53" s="11" t="s">
        <v>964</v>
      </c>
      <c r="AS53" s="11" t="s">
        <v>964</v>
      </c>
      <c r="AT53" s="11" t="s">
        <v>964</v>
      </c>
      <c r="AU53" s="11" t="s">
        <v>964</v>
      </c>
      <c r="AV53" s="11" t="s">
        <v>964</v>
      </c>
      <c r="AW53" s="11" t="s">
        <v>964</v>
      </c>
      <c r="AX53" s="11" t="s">
        <v>964</v>
      </c>
      <c r="AY53" s="11" t="s">
        <v>964</v>
      </c>
      <c r="AZ53" s="11" t="s">
        <v>964</v>
      </c>
      <c r="BA53" s="11" t="s">
        <v>964</v>
      </c>
      <c r="BB53" s="11" t="s">
        <v>964</v>
      </c>
      <c r="BC53" s="11" t="s">
        <v>964</v>
      </c>
      <c r="BD53" s="11" t="s">
        <v>964</v>
      </c>
      <c r="BE53" s="11" t="s">
        <v>964</v>
      </c>
      <c r="BF53" s="11"/>
      <c r="BG53" s="11" t="s">
        <v>964</v>
      </c>
      <c r="BH53" s="11" t="s">
        <v>964</v>
      </c>
      <c r="BI53" s="11" t="s">
        <v>964</v>
      </c>
      <c r="BJ53" s="11" t="s">
        <v>964</v>
      </c>
      <c r="BK53" s="11" t="s">
        <v>964</v>
      </c>
      <c r="BL53" s="11" t="s">
        <v>964</v>
      </c>
      <c r="BM53" s="11" t="s">
        <v>964</v>
      </c>
      <c r="BN53" s="11" t="s">
        <v>964</v>
      </c>
      <c r="BO53" s="11" t="s">
        <v>964</v>
      </c>
      <c r="BP53" s="11" t="s">
        <v>964</v>
      </c>
      <c r="BQ53" s="11" t="s">
        <v>964</v>
      </c>
      <c r="BR53" s="11" t="s">
        <v>964</v>
      </c>
      <c r="BS53" s="11" t="s">
        <v>964</v>
      </c>
      <c r="BT53" s="11" t="s">
        <v>964</v>
      </c>
      <c r="BU53" s="11" t="s">
        <v>964</v>
      </c>
      <c r="BV53" s="11" t="s">
        <v>964</v>
      </c>
      <c r="BW53" s="11" t="s">
        <v>964</v>
      </c>
      <c r="BX53" s="11" t="s">
        <v>964</v>
      </c>
      <c r="BY53" s="11" t="s">
        <v>964</v>
      </c>
      <c r="BZ53" s="11" t="s">
        <v>964</v>
      </c>
      <c r="CA53" s="11" t="s">
        <v>964</v>
      </c>
      <c r="CB53" s="11" t="s">
        <v>964</v>
      </c>
      <c r="CC53" s="11" t="s">
        <v>964</v>
      </c>
      <c r="CD53" s="11" t="s">
        <v>964</v>
      </c>
      <c r="CE53" s="11" t="s">
        <v>964</v>
      </c>
      <c r="CF53" s="11" t="s">
        <v>964</v>
      </c>
      <c r="CG53" s="11" t="s">
        <v>964</v>
      </c>
      <c r="CH53" s="11" t="s">
        <v>964</v>
      </c>
      <c r="CI53" s="11" t="s">
        <v>964</v>
      </c>
      <c r="CJ53" s="11" t="s">
        <v>964</v>
      </c>
      <c r="CK53" s="11" t="s">
        <v>964</v>
      </c>
      <c r="CL53" s="11" t="s">
        <v>964</v>
      </c>
      <c r="CM53" s="11" t="s">
        <v>964</v>
      </c>
      <c r="CN53" s="11" t="s">
        <v>964</v>
      </c>
      <c r="CO53" s="11" t="s">
        <v>964</v>
      </c>
      <c r="CP53" s="11" t="s">
        <v>964</v>
      </c>
      <c r="CQ53" s="11" t="s">
        <v>964</v>
      </c>
      <c r="CR53" s="11" t="s">
        <v>964</v>
      </c>
      <c r="CS53" s="11" t="s">
        <v>964</v>
      </c>
      <c r="CT53" s="11" t="s">
        <v>964</v>
      </c>
      <c r="CU53" s="11" t="s">
        <v>964</v>
      </c>
      <c r="CV53" s="11" t="s">
        <v>964</v>
      </c>
      <c r="CW53" s="11" t="s">
        <v>964</v>
      </c>
      <c r="CX53" s="11" t="s">
        <v>964</v>
      </c>
      <c r="CY53" s="11" t="s">
        <v>964</v>
      </c>
      <c r="CZ53" s="11" t="s">
        <v>964</v>
      </c>
      <c r="DA53" s="11" t="s">
        <v>964</v>
      </c>
      <c r="DB53" s="11" t="s">
        <v>964</v>
      </c>
      <c r="DC53" s="11" t="s">
        <v>964</v>
      </c>
      <c r="DD53" s="11" t="s">
        <v>964</v>
      </c>
      <c r="DE53" s="11" t="s">
        <v>964</v>
      </c>
      <c r="DF53" s="11" t="s">
        <v>964</v>
      </c>
      <c r="DG53" s="11" t="s">
        <v>964</v>
      </c>
      <c r="DH53" s="11" t="s">
        <v>964</v>
      </c>
      <c r="DI53" s="11" t="s">
        <v>964</v>
      </c>
      <c r="DJ53" s="11" t="s">
        <v>964</v>
      </c>
      <c r="DK53" s="11" t="s">
        <v>964</v>
      </c>
      <c r="DL53" s="11" t="s">
        <v>964</v>
      </c>
      <c r="DM53" s="11" t="s">
        <v>964</v>
      </c>
      <c r="DN53" s="11" t="s">
        <v>964</v>
      </c>
      <c r="DO53" s="11" t="s">
        <v>964</v>
      </c>
      <c r="DP53" s="11" t="s">
        <v>964</v>
      </c>
      <c r="DQ53" s="11" t="s">
        <v>964</v>
      </c>
      <c r="DR53" s="11" t="s">
        <v>964</v>
      </c>
      <c r="DS53" s="11" t="s">
        <v>964</v>
      </c>
      <c r="DT53" s="11" t="s">
        <v>964</v>
      </c>
      <c r="DU53" s="11" t="s">
        <v>964</v>
      </c>
      <c r="DV53" s="11" t="s">
        <v>964</v>
      </c>
      <c r="DW53" s="11" t="s">
        <v>964</v>
      </c>
      <c r="DX53" s="11" t="s">
        <v>964</v>
      </c>
      <c r="DY53" s="11" t="s">
        <v>964</v>
      </c>
      <c r="DZ53" s="11" t="s">
        <v>964</v>
      </c>
      <c r="EA53" s="11" t="s">
        <v>964</v>
      </c>
      <c r="EB53" s="11" t="s">
        <v>964</v>
      </c>
      <c r="EC53" s="11" t="s">
        <v>964</v>
      </c>
      <c r="ED53" s="11" t="s">
        <v>964</v>
      </c>
      <c r="EE53" s="11" t="s">
        <v>964</v>
      </c>
      <c r="EF53" s="11" t="s">
        <v>964</v>
      </c>
      <c r="EG53" s="11" t="s">
        <v>964</v>
      </c>
      <c r="EH53" s="11" t="s">
        <v>964</v>
      </c>
      <c r="EI53" s="11" t="s">
        <v>964</v>
      </c>
      <c r="EJ53" s="11" t="s">
        <v>964</v>
      </c>
      <c r="EK53" s="11" t="s">
        <v>964</v>
      </c>
      <c r="EL53" s="11" t="s">
        <v>964</v>
      </c>
      <c r="EM53" s="11">
        <v>4.7619047619047616E-2</v>
      </c>
      <c r="EN53" s="11">
        <v>3.1746031746031744E-2</v>
      </c>
      <c r="EO53" s="11" t="s">
        <v>964</v>
      </c>
      <c r="EP53" s="11" t="s">
        <v>964</v>
      </c>
      <c r="EQ53" s="11" t="s">
        <v>964</v>
      </c>
      <c r="ER53" s="11" t="s">
        <v>964</v>
      </c>
      <c r="ES53" s="11" t="s">
        <v>964</v>
      </c>
      <c r="ET53" s="11" t="s">
        <v>964</v>
      </c>
      <c r="EU53" s="11" t="s">
        <v>964</v>
      </c>
      <c r="EV53" s="11" t="s">
        <v>964</v>
      </c>
      <c r="EW53" s="11"/>
      <c r="EX53" s="11" t="s">
        <v>964</v>
      </c>
      <c r="EY53" s="11"/>
      <c r="EZ53" s="11" t="s">
        <v>964</v>
      </c>
      <c r="FA53" s="11"/>
      <c r="FB53" s="11" t="s">
        <v>964</v>
      </c>
      <c r="FC53" s="11"/>
      <c r="FD53" s="11" t="s">
        <v>964</v>
      </c>
      <c r="FE53" s="11"/>
      <c r="FF53" s="11" t="s">
        <v>964</v>
      </c>
      <c r="FG53" s="11" t="s">
        <v>964</v>
      </c>
      <c r="FH53" t="s">
        <v>968</v>
      </c>
    </row>
    <row r="54" spans="1:164">
      <c r="A54" s="38" t="s">
        <v>650</v>
      </c>
      <c r="B54" s="29" t="s">
        <v>663</v>
      </c>
    </row>
    <row r="55" spans="1:164">
      <c r="A55" s="38" t="s">
        <v>650</v>
      </c>
      <c r="B55" s="34" t="s">
        <v>395</v>
      </c>
      <c r="C55" s="11">
        <v>0.15254237288135594</v>
      </c>
      <c r="D55" s="11">
        <v>0.12429378531073447</v>
      </c>
      <c r="E55" s="11" t="s">
        <v>964</v>
      </c>
      <c r="F55" s="11" t="s">
        <v>964</v>
      </c>
      <c r="G55" s="11">
        <v>0.11299435028248588</v>
      </c>
      <c r="H55" s="11">
        <v>7.3446327683615822E-2</v>
      </c>
      <c r="I55" s="11" t="s">
        <v>964</v>
      </c>
      <c r="J55" s="11" t="s">
        <v>964</v>
      </c>
      <c r="K55" s="11" t="s">
        <v>964</v>
      </c>
      <c r="L55" s="11" t="s">
        <v>964</v>
      </c>
      <c r="M55" s="11" t="s">
        <v>964</v>
      </c>
      <c r="N55" s="11" t="s">
        <v>964</v>
      </c>
      <c r="O55" s="11" t="s">
        <v>964</v>
      </c>
      <c r="P55" s="11" t="s">
        <v>964</v>
      </c>
      <c r="Q55" s="11" t="s">
        <v>964</v>
      </c>
      <c r="R55" s="11" t="s">
        <v>964</v>
      </c>
      <c r="S55" s="11" t="s">
        <v>964</v>
      </c>
      <c r="T55" s="11">
        <v>3.3898305084745763E-2</v>
      </c>
      <c r="U55" s="11" t="s">
        <v>964</v>
      </c>
      <c r="V55" s="11" t="s">
        <v>964</v>
      </c>
      <c r="W55" s="11" t="s">
        <v>964</v>
      </c>
      <c r="X55" s="11"/>
      <c r="Y55" s="11" t="s">
        <v>964</v>
      </c>
      <c r="Z55" s="11"/>
      <c r="AA55" s="11" t="s">
        <v>964</v>
      </c>
      <c r="AB55" s="11" t="s">
        <v>964</v>
      </c>
      <c r="AC55" s="11" t="s">
        <v>964</v>
      </c>
      <c r="AD55" s="11"/>
      <c r="AE55" s="11" t="s">
        <v>964</v>
      </c>
      <c r="AF55" s="11" t="s">
        <v>964</v>
      </c>
      <c r="AG55" s="11" t="s">
        <v>964</v>
      </c>
      <c r="AH55" s="11" t="s">
        <v>964</v>
      </c>
      <c r="AI55" s="11" t="s">
        <v>964</v>
      </c>
      <c r="AJ55" s="11" t="s">
        <v>964</v>
      </c>
      <c r="AK55" s="11" t="s">
        <v>964</v>
      </c>
      <c r="AL55" s="11" t="s">
        <v>964</v>
      </c>
      <c r="AM55" s="11" t="s">
        <v>964</v>
      </c>
      <c r="AN55" s="11" t="s">
        <v>964</v>
      </c>
      <c r="AO55" s="11" t="s">
        <v>964</v>
      </c>
      <c r="AP55" s="11" t="s">
        <v>964</v>
      </c>
      <c r="AQ55" s="11" t="s">
        <v>964</v>
      </c>
      <c r="AR55" s="11" t="s">
        <v>964</v>
      </c>
      <c r="AS55" s="11" t="s">
        <v>964</v>
      </c>
      <c r="AT55" s="11" t="s">
        <v>964</v>
      </c>
      <c r="AU55" s="11" t="s">
        <v>964</v>
      </c>
      <c r="AV55" s="11" t="s">
        <v>964</v>
      </c>
      <c r="AW55" s="11" t="s">
        <v>964</v>
      </c>
      <c r="AX55" s="11" t="s">
        <v>964</v>
      </c>
      <c r="AY55" s="11" t="s">
        <v>964</v>
      </c>
      <c r="AZ55" s="11" t="s">
        <v>964</v>
      </c>
      <c r="BA55" s="11" t="s">
        <v>964</v>
      </c>
      <c r="BB55" s="11" t="s">
        <v>964</v>
      </c>
      <c r="BC55" s="11" t="s">
        <v>964</v>
      </c>
      <c r="BD55" s="11" t="s">
        <v>964</v>
      </c>
      <c r="BE55" s="11" t="s">
        <v>964</v>
      </c>
      <c r="BF55" s="11"/>
      <c r="BG55" s="11" t="s">
        <v>964</v>
      </c>
      <c r="BH55" s="11" t="s">
        <v>964</v>
      </c>
      <c r="BI55" s="11" t="s">
        <v>964</v>
      </c>
      <c r="BJ55" s="11" t="s">
        <v>964</v>
      </c>
      <c r="BK55" s="11" t="s">
        <v>964</v>
      </c>
      <c r="BL55" s="11" t="s">
        <v>964</v>
      </c>
      <c r="BM55" s="11" t="s">
        <v>964</v>
      </c>
      <c r="BN55" s="11" t="s">
        <v>964</v>
      </c>
      <c r="BO55" s="11" t="s">
        <v>964</v>
      </c>
      <c r="BP55" s="11" t="s">
        <v>964</v>
      </c>
      <c r="BQ55" s="11" t="s">
        <v>964</v>
      </c>
      <c r="BR55" s="11" t="s">
        <v>964</v>
      </c>
      <c r="BS55" s="11" t="s">
        <v>964</v>
      </c>
      <c r="BT55" s="11">
        <v>5.0847457627118647E-2</v>
      </c>
      <c r="BU55" s="11" t="s">
        <v>964</v>
      </c>
      <c r="BV55" s="11">
        <v>7.3446327683615822E-2</v>
      </c>
      <c r="BW55" s="11" t="s">
        <v>964</v>
      </c>
      <c r="BX55" s="11" t="s">
        <v>964</v>
      </c>
      <c r="BY55" s="11" t="s">
        <v>964</v>
      </c>
      <c r="BZ55" s="11" t="s">
        <v>964</v>
      </c>
      <c r="CA55" s="11" t="s">
        <v>964</v>
      </c>
      <c r="CB55" s="11" t="s">
        <v>964</v>
      </c>
      <c r="CC55" s="11" t="s">
        <v>964</v>
      </c>
      <c r="CD55" s="11" t="s">
        <v>964</v>
      </c>
      <c r="CE55" s="11">
        <v>0.11864406779661017</v>
      </c>
      <c r="CF55" s="11">
        <v>6.7796610169491525E-2</v>
      </c>
      <c r="CG55" s="11" t="s">
        <v>964</v>
      </c>
      <c r="CH55" s="11" t="s">
        <v>964</v>
      </c>
      <c r="CI55" s="11" t="s">
        <v>964</v>
      </c>
      <c r="CJ55" s="11" t="s">
        <v>964</v>
      </c>
      <c r="CK55" s="11" t="s">
        <v>964</v>
      </c>
      <c r="CL55" s="11" t="s">
        <v>964</v>
      </c>
      <c r="CM55" s="11" t="s">
        <v>964</v>
      </c>
      <c r="CN55" s="11" t="s">
        <v>964</v>
      </c>
      <c r="CO55" s="11" t="s">
        <v>964</v>
      </c>
      <c r="CP55" s="11" t="s">
        <v>964</v>
      </c>
      <c r="CQ55" s="11" t="s">
        <v>964</v>
      </c>
      <c r="CR55" s="11" t="s">
        <v>964</v>
      </c>
      <c r="CS55" s="11" t="s">
        <v>964</v>
      </c>
      <c r="CT55" s="11" t="s">
        <v>964</v>
      </c>
      <c r="CU55" s="11" t="s">
        <v>964</v>
      </c>
      <c r="CV55" s="11" t="s">
        <v>964</v>
      </c>
      <c r="CW55" s="11" t="s">
        <v>964</v>
      </c>
      <c r="CX55" s="11" t="s">
        <v>964</v>
      </c>
      <c r="CY55" s="11" t="s">
        <v>964</v>
      </c>
      <c r="CZ55" s="11" t="s">
        <v>964</v>
      </c>
      <c r="DA55" s="11" t="s">
        <v>964</v>
      </c>
      <c r="DB55" s="11" t="s">
        <v>964</v>
      </c>
      <c r="DC55" s="11" t="s">
        <v>964</v>
      </c>
      <c r="DD55" s="11" t="s">
        <v>964</v>
      </c>
      <c r="DE55" s="11" t="s">
        <v>964</v>
      </c>
      <c r="DF55" s="11" t="s">
        <v>964</v>
      </c>
      <c r="DG55" s="11" t="s">
        <v>964</v>
      </c>
      <c r="DH55" s="11" t="s">
        <v>964</v>
      </c>
      <c r="DI55" s="11" t="s">
        <v>964</v>
      </c>
      <c r="DJ55" s="11" t="s">
        <v>964</v>
      </c>
      <c r="DK55" s="11" t="s">
        <v>964</v>
      </c>
      <c r="DL55" s="11" t="s">
        <v>964</v>
      </c>
      <c r="DM55" s="11" t="s">
        <v>964</v>
      </c>
      <c r="DN55" s="11" t="s">
        <v>964</v>
      </c>
      <c r="DO55" s="11" t="s">
        <v>964</v>
      </c>
      <c r="DP55" s="11" t="s">
        <v>964</v>
      </c>
      <c r="DQ55" s="11" t="s">
        <v>964</v>
      </c>
      <c r="DR55" s="11" t="s">
        <v>964</v>
      </c>
      <c r="DS55" s="11" t="s">
        <v>964</v>
      </c>
      <c r="DT55" s="11" t="s">
        <v>964</v>
      </c>
      <c r="DU55" s="11" t="s">
        <v>964</v>
      </c>
      <c r="DV55" s="11" t="s">
        <v>964</v>
      </c>
      <c r="DW55" s="11" t="s">
        <v>964</v>
      </c>
      <c r="DX55" s="11" t="s">
        <v>964</v>
      </c>
      <c r="DY55" s="11" t="s">
        <v>964</v>
      </c>
      <c r="DZ55" s="11" t="s">
        <v>964</v>
      </c>
      <c r="EA55" s="11" t="s">
        <v>964</v>
      </c>
      <c r="EB55" s="11" t="s">
        <v>964</v>
      </c>
      <c r="EC55" s="11" t="s">
        <v>964</v>
      </c>
      <c r="ED55" s="11" t="s">
        <v>964</v>
      </c>
      <c r="EE55" s="11" t="s">
        <v>964</v>
      </c>
      <c r="EF55" s="11" t="s">
        <v>964</v>
      </c>
      <c r="EG55" s="11" t="s">
        <v>964</v>
      </c>
      <c r="EH55" s="11" t="s">
        <v>964</v>
      </c>
      <c r="EI55" s="11" t="s">
        <v>964</v>
      </c>
      <c r="EJ55" s="11" t="s">
        <v>964</v>
      </c>
      <c r="EK55" s="11" t="s">
        <v>964</v>
      </c>
      <c r="EL55" s="11" t="s">
        <v>964</v>
      </c>
      <c r="EM55" s="11" t="s">
        <v>964</v>
      </c>
      <c r="EN55" s="11" t="s">
        <v>964</v>
      </c>
      <c r="EO55" s="11" t="s">
        <v>964</v>
      </c>
      <c r="EP55" s="11" t="s">
        <v>964</v>
      </c>
      <c r="EQ55" s="11">
        <v>8.4745762711864403E-2</v>
      </c>
      <c r="ER55" s="11">
        <v>5.0847457627118647E-2</v>
      </c>
      <c r="ES55" s="11" t="s">
        <v>964</v>
      </c>
      <c r="ET55" s="11" t="s">
        <v>964</v>
      </c>
      <c r="EU55" s="11" t="s">
        <v>964</v>
      </c>
      <c r="EV55" s="11" t="s">
        <v>964</v>
      </c>
      <c r="EW55" s="11"/>
      <c r="EX55" s="11" t="s">
        <v>964</v>
      </c>
      <c r="EY55" s="11"/>
      <c r="EZ55" s="11" t="s">
        <v>964</v>
      </c>
      <c r="FA55" s="11"/>
      <c r="FB55" s="11" t="s">
        <v>964</v>
      </c>
      <c r="FC55" s="11"/>
      <c r="FD55" s="11" t="s">
        <v>964</v>
      </c>
      <c r="FE55" s="11">
        <v>5.6497175141242938E-2</v>
      </c>
      <c r="FF55" s="11" t="s">
        <v>964</v>
      </c>
      <c r="FG55" s="11" t="s">
        <v>964</v>
      </c>
    </row>
    <row r="56" spans="1:164">
      <c r="A56" s="38" t="s">
        <v>650</v>
      </c>
      <c r="B56" s="29" t="s">
        <v>353</v>
      </c>
    </row>
    <row r="57" spans="1:164">
      <c r="A57" s="38" t="s">
        <v>650</v>
      </c>
      <c r="B57" s="34" t="s">
        <v>396</v>
      </c>
      <c r="C57" s="11" t="s">
        <v>964</v>
      </c>
      <c r="D57" s="11" t="s">
        <v>964</v>
      </c>
      <c r="E57" s="11">
        <v>0.13526570048309181</v>
      </c>
      <c r="F57" s="11">
        <v>0.14492753623188406</v>
      </c>
      <c r="G57" s="11" t="s">
        <v>964</v>
      </c>
      <c r="H57" s="11" t="s">
        <v>964</v>
      </c>
      <c r="I57" s="11">
        <v>9.1787439613526575E-2</v>
      </c>
      <c r="J57" s="11">
        <v>8.6956521739130432E-2</v>
      </c>
      <c r="K57" s="11" t="s">
        <v>964</v>
      </c>
      <c r="L57" s="11" t="s">
        <v>964</v>
      </c>
      <c r="M57" s="11" t="s">
        <v>964</v>
      </c>
      <c r="N57" s="11"/>
      <c r="O57" s="11"/>
      <c r="P57" s="11"/>
      <c r="Q57" s="11" t="s">
        <v>964</v>
      </c>
      <c r="R57" s="11" t="s">
        <v>964</v>
      </c>
      <c r="S57" s="11" t="s">
        <v>964</v>
      </c>
      <c r="T57" s="11">
        <v>4.8309178743961352E-2</v>
      </c>
      <c r="U57" s="11" t="s">
        <v>964</v>
      </c>
      <c r="V57" s="11" t="s">
        <v>964</v>
      </c>
      <c r="W57" s="11" t="s">
        <v>964</v>
      </c>
      <c r="X57" s="11"/>
      <c r="Y57" s="11" t="s">
        <v>964</v>
      </c>
      <c r="Z57" s="11"/>
      <c r="AA57" s="11" t="s">
        <v>964</v>
      </c>
      <c r="AB57" s="11" t="s">
        <v>964</v>
      </c>
      <c r="AC57" s="11" t="s">
        <v>964</v>
      </c>
      <c r="AD57" s="11"/>
      <c r="AE57" s="11" t="s">
        <v>964</v>
      </c>
      <c r="AF57" s="11" t="s">
        <v>964</v>
      </c>
      <c r="AG57" s="11" t="s">
        <v>964</v>
      </c>
      <c r="AH57" s="11" t="s">
        <v>964</v>
      </c>
      <c r="AI57" s="11" t="s">
        <v>964</v>
      </c>
      <c r="AJ57" s="11" t="s">
        <v>964</v>
      </c>
      <c r="AK57" s="11" t="s">
        <v>964</v>
      </c>
      <c r="AL57" s="11" t="s">
        <v>964</v>
      </c>
      <c r="AM57" s="11" t="s">
        <v>964</v>
      </c>
      <c r="AN57" s="11"/>
      <c r="AO57" s="11" t="s">
        <v>964</v>
      </c>
      <c r="AP57" s="11" t="s">
        <v>964</v>
      </c>
      <c r="AQ57" s="11" t="s">
        <v>964</v>
      </c>
      <c r="AR57" s="11" t="s">
        <v>964</v>
      </c>
      <c r="AS57" s="11" t="s">
        <v>964</v>
      </c>
      <c r="AT57" s="11" t="s">
        <v>964</v>
      </c>
      <c r="AU57" s="11">
        <v>7.7294685990338161E-2</v>
      </c>
      <c r="AV57" s="11" t="s">
        <v>964</v>
      </c>
      <c r="AW57" s="11" t="s">
        <v>964</v>
      </c>
      <c r="AX57" s="11" t="s">
        <v>964</v>
      </c>
      <c r="AY57" s="11" t="s">
        <v>964</v>
      </c>
      <c r="AZ57" s="11" t="s">
        <v>964</v>
      </c>
      <c r="BA57" s="11" t="s">
        <v>964</v>
      </c>
      <c r="BB57" s="11" t="s">
        <v>964</v>
      </c>
      <c r="BC57" s="11" t="s">
        <v>964</v>
      </c>
      <c r="BD57" s="11" t="s">
        <v>964</v>
      </c>
      <c r="BE57" s="11" t="s">
        <v>964</v>
      </c>
      <c r="BF57" s="11"/>
      <c r="BG57" s="11" t="s">
        <v>964</v>
      </c>
      <c r="BH57" s="11">
        <v>0.10144927536231885</v>
      </c>
      <c r="BI57" s="11" t="s">
        <v>964</v>
      </c>
      <c r="BJ57" s="11" t="s">
        <v>964</v>
      </c>
      <c r="BK57" s="11" t="s">
        <v>964</v>
      </c>
      <c r="BL57" s="11" t="s">
        <v>964</v>
      </c>
      <c r="BM57" s="11">
        <v>8.6956521739130432E-2</v>
      </c>
      <c r="BN57" s="11" t="s">
        <v>964</v>
      </c>
      <c r="BO57" s="11">
        <v>5.7971014492753624E-2</v>
      </c>
      <c r="BP57" s="11" t="s">
        <v>964</v>
      </c>
      <c r="BQ57" s="11" t="s">
        <v>964</v>
      </c>
      <c r="BR57" s="11" t="s">
        <v>964</v>
      </c>
      <c r="BS57" s="11" t="s">
        <v>964</v>
      </c>
      <c r="BT57" s="11" t="s">
        <v>964</v>
      </c>
      <c r="BU57" s="11" t="s">
        <v>964</v>
      </c>
      <c r="BV57" s="11" t="s">
        <v>964</v>
      </c>
      <c r="BW57" s="11" t="s">
        <v>964</v>
      </c>
      <c r="BX57" s="11" t="s">
        <v>964</v>
      </c>
      <c r="BY57" s="11" t="s">
        <v>964</v>
      </c>
      <c r="BZ57" s="11" t="s">
        <v>964</v>
      </c>
      <c r="CA57" s="11" t="s">
        <v>964</v>
      </c>
      <c r="CB57" s="11" t="s">
        <v>964</v>
      </c>
      <c r="CC57" s="11" t="s">
        <v>964</v>
      </c>
      <c r="CD57" s="11" t="s">
        <v>964</v>
      </c>
      <c r="CE57" s="11" t="s">
        <v>964</v>
      </c>
      <c r="CF57" s="11" t="s">
        <v>964</v>
      </c>
      <c r="CG57" s="11" t="s">
        <v>964</v>
      </c>
      <c r="CH57" s="11" t="s">
        <v>964</v>
      </c>
      <c r="CI57" s="11" t="s">
        <v>964</v>
      </c>
      <c r="CJ57" s="11" t="s">
        <v>964</v>
      </c>
      <c r="CK57" s="11" t="s">
        <v>964</v>
      </c>
      <c r="CL57" s="11" t="s">
        <v>964</v>
      </c>
      <c r="CM57" s="11" t="s">
        <v>964</v>
      </c>
      <c r="CN57" s="11" t="s">
        <v>964</v>
      </c>
      <c r="CO57" s="11" t="s">
        <v>964</v>
      </c>
      <c r="CP57" s="11" t="s">
        <v>964</v>
      </c>
      <c r="CQ57" s="11" t="s">
        <v>964</v>
      </c>
      <c r="CR57" s="11" t="s">
        <v>964</v>
      </c>
      <c r="CS57" s="11" t="s">
        <v>964</v>
      </c>
      <c r="CT57" s="11" t="s">
        <v>964</v>
      </c>
      <c r="CU57" s="11" t="s">
        <v>964</v>
      </c>
      <c r="CV57" s="11" t="s">
        <v>964</v>
      </c>
      <c r="CW57" s="11" t="s">
        <v>964</v>
      </c>
      <c r="CX57" s="11" t="s">
        <v>964</v>
      </c>
      <c r="CY57" s="11" t="s">
        <v>964</v>
      </c>
      <c r="CZ57" s="11" t="s">
        <v>964</v>
      </c>
      <c r="DA57" s="11" t="s">
        <v>964</v>
      </c>
      <c r="DB57" s="11" t="s">
        <v>964</v>
      </c>
      <c r="DC57" s="11" t="s">
        <v>964</v>
      </c>
      <c r="DD57" s="11" t="s">
        <v>964</v>
      </c>
      <c r="DE57" s="11" t="s">
        <v>964</v>
      </c>
      <c r="DF57" s="11" t="s">
        <v>964</v>
      </c>
      <c r="DG57" s="11" t="s">
        <v>964</v>
      </c>
      <c r="DH57" s="11" t="s">
        <v>964</v>
      </c>
      <c r="DI57" s="11" t="s">
        <v>964</v>
      </c>
      <c r="DJ57" s="11" t="s">
        <v>964</v>
      </c>
      <c r="DK57" s="11" t="s">
        <v>964</v>
      </c>
      <c r="DL57" s="11" t="s">
        <v>964</v>
      </c>
      <c r="DM57" s="11" t="s">
        <v>964</v>
      </c>
      <c r="DN57" s="11" t="s">
        <v>964</v>
      </c>
      <c r="DO57" s="11" t="s">
        <v>964</v>
      </c>
      <c r="DP57" s="11" t="s">
        <v>964</v>
      </c>
      <c r="DQ57" s="11" t="s">
        <v>964</v>
      </c>
      <c r="DR57" s="11" t="s">
        <v>964</v>
      </c>
      <c r="DS57" s="11" t="s">
        <v>964</v>
      </c>
      <c r="DT57" s="11" t="s">
        <v>964</v>
      </c>
      <c r="DU57" s="11" t="s">
        <v>964</v>
      </c>
      <c r="DV57" s="11" t="s">
        <v>964</v>
      </c>
      <c r="DW57" s="11" t="s">
        <v>964</v>
      </c>
      <c r="DX57" s="11" t="s">
        <v>964</v>
      </c>
      <c r="DY57" s="11" t="s">
        <v>964</v>
      </c>
      <c r="DZ57" s="11" t="s">
        <v>964</v>
      </c>
      <c r="EA57" s="11" t="s">
        <v>964</v>
      </c>
      <c r="EB57" s="11" t="s">
        <v>964</v>
      </c>
      <c r="EC57" s="11" t="s">
        <v>964</v>
      </c>
      <c r="ED57" s="11" t="s">
        <v>964</v>
      </c>
      <c r="EE57" s="11" t="s">
        <v>964</v>
      </c>
      <c r="EF57" s="11" t="s">
        <v>964</v>
      </c>
      <c r="EG57" s="11" t="s">
        <v>964</v>
      </c>
      <c r="EH57" s="11" t="s">
        <v>964</v>
      </c>
      <c r="EI57" s="11" t="s">
        <v>964</v>
      </c>
      <c r="EJ57" s="11" t="s">
        <v>964</v>
      </c>
      <c r="EK57" s="11" t="s">
        <v>964</v>
      </c>
      <c r="EL57" s="11" t="s">
        <v>964</v>
      </c>
      <c r="EM57" s="11">
        <v>9.6618357487922704E-2</v>
      </c>
      <c r="EN57" s="11">
        <v>7.2463768115942032E-2</v>
      </c>
      <c r="EO57" s="11" t="s">
        <v>964</v>
      </c>
      <c r="EP57" s="11" t="s">
        <v>964</v>
      </c>
      <c r="EQ57" s="11" t="s">
        <v>964</v>
      </c>
      <c r="ER57" s="11" t="s">
        <v>964</v>
      </c>
      <c r="ES57" s="11" t="s">
        <v>964</v>
      </c>
      <c r="ET57" s="11" t="s">
        <v>964</v>
      </c>
      <c r="EU57" s="11" t="s">
        <v>964</v>
      </c>
      <c r="EV57" s="11" t="s">
        <v>964</v>
      </c>
      <c r="EW57" s="11"/>
      <c r="EX57" s="11" t="s">
        <v>964</v>
      </c>
      <c r="EY57" s="11"/>
      <c r="EZ57" s="11" t="s">
        <v>964</v>
      </c>
      <c r="FA57" s="11"/>
      <c r="FB57" s="11" t="s">
        <v>964</v>
      </c>
      <c r="FC57" s="11"/>
      <c r="FD57" s="11" t="s">
        <v>964</v>
      </c>
      <c r="FE57" s="11"/>
      <c r="FF57" s="11" t="s">
        <v>964</v>
      </c>
      <c r="FG57" s="11" t="s">
        <v>964</v>
      </c>
    </row>
    <row r="58" spans="1:164">
      <c r="A58" s="38" t="s">
        <v>650</v>
      </c>
      <c r="B58" s="29" t="s">
        <v>356</v>
      </c>
    </row>
    <row r="59" spans="1:164">
      <c r="A59" s="38" t="s">
        <v>650</v>
      </c>
      <c r="B59" s="29" t="s">
        <v>672</v>
      </c>
    </row>
    <row r="60" spans="1:164">
      <c r="A60" s="38" t="s">
        <v>650</v>
      </c>
      <c r="B60" s="34" t="s">
        <v>397</v>
      </c>
      <c r="C60" s="11" t="s">
        <v>964</v>
      </c>
      <c r="D60" s="11" t="s">
        <v>964</v>
      </c>
      <c r="E60" s="11">
        <v>0.10447761194029852</v>
      </c>
      <c r="F60" s="11">
        <v>0.11940298507462686</v>
      </c>
      <c r="G60" s="11" t="s">
        <v>964</v>
      </c>
      <c r="H60" s="11" t="s">
        <v>964</v>
      </c>
      <c r="I60" s="11">
        <v>6.4676616915422883E-2</v>
      </c>
      <c r="J60" s="11">
        <v>6.965174129353234E-2</v>
      </c>
      <c r="K60" s="11" t="s">
        <v>964</v>
      </c>
      <c r="L60" s="11" t="s">
        <v>964</v>
      </c>
      <c r="M60" s="11" t="s">
        <v>964</v>
      </c>
      <c r="N60" s="11"/>
      <c r="O60" s="11"/>
      <c r="P60" s="11"/>
      <c r="Q60" s="11">
        <v>3.9800995024875621E-2</v>
      </c>
      <c r="R60" s="11">
        <v>6.965174129353234E-2</v>
      </c>
      <c r="S60" s="11" t="s">
        <v>964</v>
      </c>
      <c r="T60" s="11">
        <v>5.4726368159203981E-2</v>
      </c>
      <c r="U60" s="11" t="s">
        <v>964</v>
      </c>
      <c r="V60" s="11" t="s">
        <v>964</v>
      </c>
      <c r="W60" s="11">
        <v>5.4726368159203981E-2</v>
      </c>
      <c r="X60" s="11"/>
      <c r="Y60" s="11">
        <v>3.9800995024875621E-2</v>
      </c>
      <c r="Z60" s="11"/>
      <c r="AA60" s="11">
        <v>7.9601990049751242E-2</v>
      </c>
      <c r="AB60" s="11">
        <v>3.9800995024875621E-2</v>
      </c>
      <c r="AC60" s="11">
        <v>2.9850746268656716E-2</v>
      </c>
      <c r="AD60" s="11"/>
      <c r="AE60" s="11" t="s">
        <v>964</v>
      </c>
      <c r="AF60" s="11" t="s">
        <v>964</v>
      </c>
      <c r="AG60" s="11" t="s">
        <v>964</v>
      </c>
      <c r="AH60" s="11" t="s">
        <v>964</v>
      </c>
      <c r="AI60" s="11" t="s">
        <v>964</v>
      </c>
      <c r="AJ60" s="11" t="s">
        <v>964</v>
      </c>
      <c r="AK60" s="11" t="s">
        <v>964</v>
      </c>
      <c r="AL60" s="11" t="s">
        <v>964</v>
      </c>
      <c r="AM60" s="11" t="s">
        <v>964</v>
      </c>
      <c r="AN60" s="11"/>
      <c r="AO60" s="11" t="s">
        <v>964</v>
      </c>
      <c r="AP60" s="11" t="s">
        <v>964</v>
      </c>
      <c r="AQ60" s="11" t="s">
        <v>964</v>
      </c>
      <c r="AR60" s="11" t="s">
        <v>964</v>
      </c>
      <c r="AS60" s="11" t="s">
        <v>964</v>
      </c>
      <c r="AT60" s="11" t="s">
        <v>964</v>
      </c>
      <c r="AU60" s="11" t="s">
        <v>964</v>
      </c>
      <c r="AV60" s="11" t="s">
        <v>964</v>
      </c>
      <c r="AW60" s="11" t="s">
        <v>964</v>
      </c>
      <c r="AX60" s="11" t="s">
        <v>964</v>
      </c>
      <c r="AY60" s="11" t="s">
        <v>964</v>
      </c>
      <c r="AZ60" s="11" t="s">
        <v>964</v>
      </c>
      <c r="BA60" s="11" t="s">
        <v>964</v>
      </c>
      <c r="BB60" s="11" t="s">
        <v>964</v>
      </c>
      <c r="BC60" s="11" t="s">
        <v>964</v>
      </c>
      <c r="BD60" s="11" t="s">
        <v>964</v>
      </c>
      <c r="BE60" s="11">
        <v>6.4676616915422883E-2</v>
      </c>
      <c r="BF60" s="11"/>
      <c r="BG60" s="11" t="s">
        <v>964</v>
      </c>
      <c r="BH60" s="11" t="s">
        <v>964</v>
      </c>
      <c r="BI60" s="11" t="s">
        <v>964</v>
      </c>
      <c r="BJ60" s="11" t="s">
        <v>964</v>
      </c>
      <c r="BK60" s="11" t="s">
        <v>964</v>
      </c>
      <c r="BL60" s="11" t="s">
        <v>964</v>
      </c>
      <c r="BM60" s="11" t="s">
        <v>964</v>
      </c>
      <c r="BN60" s="11" t="s">
        <v>964</v>
      </c>
      <c r="BO60" s="11" t="s">
        <v>964</v>
      </c>
      <c r="BP60" s="11" t="s">
        <v>964</v>
      </c>
      <c r="BQ60" s="11" t="s">
        <v>964</v>
      </c>
      <c r="BR60" s="11" t="s">
        <v>964</v>
      </c>
      <c r="BS60" s="11" t="s">
        <v>964</v>
      </c>
      <c r="BT60" s="11" t="s">
        <v>964</v>
      </c>
      <c r="BU60" s="11" t="s">
        <v>964</v>
      </c>
      <c r="BV60" s="11" t="s">
        <v>964</v>
      </c>
      <c r="BW60" s="11" t="s">
        <v>964</v>
      </c>
      <c r="BX60" s="11" t="s">
        <v>964</v>
      </c>
      <c r="BY60" s="11" t="s">
        <v>964</v>
      </c>
      <c r="BZ60" s="11" t="s">
        <v>964</v>
      </c>
      <c r="CA60" s="11" t="s">
        <v>964</v>
      </c>
      <c r="CB60" s="11" t="s">
        <v>964</v>
      </c>
      <c r="CC60" s="11" t="s">
        <v>964</v>
      </c>
      <c r="CD60" s="11" t="s">
        <v>964</v>
      </c>
      <c r="CE60" s="11" t="s">
        <v>964</v>
      </c>
      <c r="CF60" s="11" t="s">
        <v>964</v>
      </c>
      <c r="CG60" s="11" t="s">
        <v>964</v>
      </c>
      <c r="CH60" s="11" t="s">
        <v>964</v>
      </c>
      <c r="CI60" s="11" t="s">
        <v>964</v>
      </c>
      <c r="CJ60" s="11" t="s">
        <v>964</v>
      </c>
      <c r="CK60" s="11" t="s">
        <v>964</v>
      </c>
      <c r="CL60" s="11" t="s">
        <v>964</v>
      </c>
      <c r="CM60" s="11" t="s">
        <v>964</v>
      </c>
      <c r="CN60" s="11" t="s">
        <v>964</v>
      </c>
      <c r="CO60" s="11" t="s">
        <v>964</v>
      </c>
      <c r="CP60" s="11" t="s">
        <v>964</v>
      </c>
      <c r="CQ60" s="11" t="s">
        <v>964</v>
      </c>
      <c r="CR60" s="11" t="s">
        <v>964</v>
      </c>
      <c r="CS60" s="11" t="s">
        <v>964</v>
      </c>
      <c r="CT60" s="11" t="s">
        <v>964</v>
      </c>
      <c r="CU60" s="11" t="s">
        <v>964</v>
      </c>
      <c r="CV60" s="11" t="s">
        <v>964</v>
      </c>
      <c r="CW60" s="11" t="s">
        <v>964</v>
      </c>
      <c r="CX60" s="11" t="s">
        <v>964</v>
      </c>
      <c r="CY60" s="11" t="s">
        <v>964</v>
      </c>
      <c r="CZ60" s="11" t="s">
        <v>964</v>
      </c>
      <c r="DA60" s="11" t="s">
        <v>964</v>
      </c>
      <c r="DB60" s="11" t="s">
        <v>964</v>
      </c>
      <c r="DC60" s="11" t="s">
        <v>964</v>
      </c>
      <c r="DD60" s="11" t="s">
        <v>964</v>
      </c>
      <c r="DE60" s="11" t="s">
        <v>964</v>
      </c>
      <c r="DF60" s="11" t="s">
        <v>964</v>
      </c>
      <c r="DG60" s="11" t="s">
        <v>964</v>
      </c>
      <c r="DH60" s="11" t="s">
        <v>964</v>
      </c>
      <c r="DI60" s="11" t="s">
        <v>964</v>
      </c>
      <c r="DJ60" s="11" t="s">
        <v>964</v>
      </c>
      <c r="DK60" s="11" t="s">
        <v>964</v>
      </c>
      <c r="DL60" s="11" t="s">
        <v>964</v>
      </c>
      <c r="DM60" s="11" t="s">
        <v>964</v>
      </c>
      <c r="DN60" s="11" t="s">
        <v>964</v>
      </c>
      <c r="DO60" s="11" t="s">
        <v>964</v>
      </c>
      <c r="DP60" s="11" t="s">
        <v>964</v>
      </c>
      <c r="DQ60" s="11" t="s">
        <v>964</v>
      </c>
      <c r="DR60" s="11" t="s">
        <v>964</v>
      </c>
      <c r="DS60" s="11" t="s">
        <v>964</v>
      </c>
      <c r="DT60" s="11" t="s">
        <v>964</v>
      </c>
      <c r="DU60" s="11" t="s">
        <v>964</v>
      </c>
      <c r="DV60" s="11" t="s">
        <v>964</v>
      </c>
      <c r="DW60" s="11" t="s">
        <v>964</v>
      </c>
      <c r="DX60" s="11" t="s">
        <v>964</v>
      </c>
      <c r="DY60" s="11" t="s">
        <v>964</v>
      </c>
      <c r="DZ60" s="11" t="s">
        <v>964</v>
      </c>
      <c r="EA60" s="11" t="s">
        <v>964</v>
      </c>
      <c r="EB60" s="11" t="s">
        <v>964</v>
      </c>
      <c r="EC60" s="11" t="s">
        <v>964</v>
      </c>
      <c r="ED60" s="11" t="s">
        <v>964</v>
      </c>
      <c r="EE60" s="11" t="s">
        <v>964</v>
      </c>
      <c r="EF60" s="11" t="s">
        <v>964</v>
      </c>
      <c r="EG60" s="11" t="s">
        <v>964</v>
      </c>
      <c r="EH60" s="11" t="s">
        <v>964</v>
      </c>
      <c r="EI60" s="11" t="s">
        <v>964</v>
      </c>
      <c r="EJ60" s="11" t="s">
        <v>964</v>
      </c>
      <c r="EK60" s="11" t="s">
        <v>964</v>
      </c>
      <c r="EL60" s="11" t="s">
        <v>964</v>
      </c>
      <c r="EM60" s="11" t="s">
        <v>964</v>
      </c>
      <c r="EN60" s="11" t="s">
        <v>964</v>
      </c>
      <c r="EO60" s="11" t="s">
        <v>964</v>
      </c>
      <c r="EP60" s="11" t="s">
        <v>964</v>
      </c>
      <c r="EQ60" s="11" t="s">
        <v>964</v>
      </c>
      <c r="ER60" s="11" t="s">
        <v>964</v>
      </c>
      <c r="ES60" s="11">
        <v>6.965174129353234E-2</v>
      </c>
      <c r="ET60" s="11">
        <v>9.9502487562189046E-2</v>
      </c>
      <c r="EU60" s="11" t="s">
        <v>964</v>
      </c>
      <c r="EV60" s="11" t="s">
        <v>964</v>
      </c>
      <c r="EW60" s="11"/>
      <c r="EX60" s="11" t="s">
        <v>964</v>
      </c>
      <c r="EY60" s="11"/>
      <c r="EZ60" s="11" t="s">
        <v>964</v>
      </c>
      <c r="FA60" s="11"/>
      <c r="FB60" s="11" t="s">
        <v>964</v>
      </c>
      <c r="FC60" s="11"/>
      <c r="FD60" s="11" t="s">
        <v>964</v>
      </c>
      <c r="FE60" s="11"/>
      <c r="FF60" s="11" t="s">
        <v>964</v>
      </c>
      <c r="FG60" s="11" t="s">
        <v>964</v>
      </c>
    </row>
    <row r="61" spans="1:164">
      <c r="A61" s="38" t="s">
        <v>650</v>
      </c>
      <c r="B61" s="29" t="s">
        <v>355</v>
      </c>
    </row>
    <row r="62" spans="1:164">
      <c r="A62" s="38" t="s">
        <v>650</v>
      </c>
      <c r="B62" s="29" t="s">
        <v>676</v>
      </c>
    </row>
    <row r="63" spans="1:164">
      <c r="A63" s="38" t="s">
        <v>650</v>
      </c>
      <c r="B63" s="34" t="s">
        <v>680</v>
      </c>
      <c r="C63" s="11" t="s">
        <v>964</v>
      </c>
      <c r="D63" s="11" t="s">
        <v>964</v>
      </c>
      <c r="E63" s="11">
        <v>0.10945273631840796</v>
      </c>
      <c r="F63" s="11">
        <v>0.10447761194029852</v>
      </c>
      <c r="G63" s="11" t="s">
        <v>964</v>
      </c>
      <c r="H63" s="11" t="s">
        <v>964</v>
      </c>
      <c r="I63" s="11">
        <v>7.9601990049751242E-2</v>
      </c>
      <c r="J63" s="11">
        <v>7.4626865671641798E-2</v>
      </c>
      <c r="K63" s="11" t="s">
        <v>964</v>
      </c>
      <c r="L63" s="11" t="s">
        <v>964</v>
      </c>
      <c r="M63" s="11" t="s">
        <v>964</v>
      </c>
      <c r="N63" s="11"/>
      <c r="O63" s="11"/>
      <c r="P63" s="11"/>
      <c r="Q63" s="11" t="s">
        <v>964</v>
      </c>
      <c r="R63" s="11" t="s">
        <v>964</v>
      </c>
      <c r="S63" s="11" t="s">
        <v>964</v>
      </c>
      <c r="T63" s="11" t="s">
        <v>964</v>
      </c>
      <c r="U63" s="11" t="s">
        <v>964</v>
      </c>
      <c r="V63" s="11" t="s">
        <v>964</v>
      </c>
      <c r="W63" s="11">
        <v>6.965174129353234E-2</v>
      </c>
      <c r="X63" s="11"/>
      <c r="Y63" s="11">
        <v>4.9751243781094523E-2</v>
      </c>
      <c r="Z63" s="11"/>
      <c r="AA63" s="11">
        <v>5.9701492537313432E-2</v>
      </c>
      <c r="AB63" s="11">
        <v>5.9701492537313432E-2</v>
      </c>
      <c r="AC63" s="11">
        <v>2.4875621890547261E-2</v>
      </c>
      <c r="AD63" s="11"/>
      <c r="AE63" s="11" t="s">
        <v>964</v>
      </c>
      <c r="AF63" s="11" t="s">
        <v>964</v>
      </c>
      <c r="AG63" s="11">
        <v>6.965174129353234E-2</v>
      </c>
      <c r="AH63" s="11">
        <v>5.4726368159203981E-2</v>
      </c>
      <c r="AI63" s="11">
        <v>5.4726368159203981E-2</v>
      </c>
      <c r="AJ63" s="11">
        <v>4.4776119402985072E-2</v>
      </c>
      <c r="AK63" s="11">
        <v>3.9800995024875621E-2</v>
      </c>
      <c r="AL63" s="11" t="s">
        <v>964</v>
      </c>
      <c r="AM63" s="11" t="s">
        <v>964</v>
      </c>
      <c r="AN63" s="11" t="s">
        <v>964</v>
      </c>
      <c r="AO63" s="11" t="s">
        <v>964</v>
      </c>
      <c r="AP63" s="11" t="s">
        <v>964</v>
      </c>
      <c r="AQ63" s="11" t="s">
        <v>964</v>
      </c>
      <c r="AR63" s="11" t="s">
        <v>964</v>
      </c>
      <c r="AS63" s="11" t="s">
        <v>964</v>
      </c>
      <c r="AT63" s="11" t="s">
        <v>964</v>
      </c>
      <c r="AU63" s="11" t="s">
        <v>964</v>
      </c>
      <c r="AV63" s="11" t="s">
        <v>964</v>
      </c>
      <c r="AW63" s="11" t="s">
        <v>964</v>
      </c>
      <c r="AX63" s="11" t="s">
        <v>964</v>
      </c>
      <c r="AY63" s="11" t="s">
        <v>964</v>
      </c>
      <c r="AZ63" s="11" t="s">
        <v>964</v>
      </c>
      <c r="BA63" s="11" t="s">
        <v>964</v>
      </c>
      <c r="BB63" s="11" t="s">
        <v>964</v>
      </c>
      <c r="BC63" s="11" t="s">
        <v>964</v>
      </c>
      <c r="BD63" s="11" t="s">
        <v>964</v>
      </c>
      <c r="BE63" s="11" t="s">
        <v>964</v>
      </c>
      <c r="BF63" s="11"/>
      <c r="BG63" s="11" t="s">
        <v>964</v>
      </c>
      <c r="BH63" s="11" t="s">
        <v>964</v>
      </c>
      <c r="BI63" s="11" t="s">
        <v>964</v>
      </c>
      <c r="BJ63" s="11" t="s">
        <v>964</v>
      </c>
      <c r="BK63" s="11" t="s">
        <v>964</v>
      </c>
      <c r="BL63" s="11" t="s">
        <v>964</v>
      </c>
      <c r="BM63" s="11" t="s">
        <v>964</v>
      </c>
      <c r="BN63" s="11" t="s">
        <v>964</v>
      </c>
      <c r="BO63" s="11" t="s">
        <v>964</v>
      </c>
      <c r="BP63" s="11" t="s">
        <v>964</v>
      </c>
      <c r="BQ63" s="11" t="s">
        <v>964</v>
      </c>
      <c r="BR63" s="11" t="s">
        <v>964</v>
      </c>
      <c r="BS63" s="11" t="s">
        <v>964</v>
      </c>
      <c r="BT63" s="11" t="s">
        <v>964</v>
      </c>
      <c r="BU63" s="11" t="s">
        <v>964</v>
      </c>
      <c r="BV63" s="11" t="s">
        <v>964</v>
      </c>
      <c r="BW63" s="11" t="s">
        <v>964</v>
      </c>
      <c r="BX63" s="11" t="s">
        <v>964</v>
      </c>
      <c r="BY63" s="11" t="s">
        <v>964</v>
      </c>
      <c r="BZ63" s="11" t="s">
        <v>964</v>
      </c>
      <c r="CA63" s="11" t="s">
        <v>964</v>
      </c>
      <c r="CB63" s="11" t="s">
        <v>964</v>
      </c>
      <c r="CC63" s="11" t="s">
        <v>964</v>
      </c>
      <c r="CD63" s="11" t="s">
        <v>964</v>
      </c>
      <c r="CE63" s="11" t="s">
        <v>964</v>
      </c>
      <c r="CF63" s="11" t="s">
        <v>964</v>
      </c>
      <c r="CG63" s="11" t="s">
        <v>964</v>
      </c>
      <c r="CH63" s="11" t="s">
        <v>964</v>
      </c>
      <c r="CI63" s="11" t="s">
        <v>964</v>
      </c>
      <c r="CJ63" s="11" t="s">
        <v>964</v>
      </c>
      <c r="CK63" s="11" t="s">
        <v>964</v>
      </c>
      <c r="CL63" s="11" t="s">
        <v>964</v>
      </c>
      <c r="CM63" s="11" t="s">
        <v>964</v>
      </c>
      <c r="CN63" s="11" t="s">
        <v>964</v>
      </c>
      <c r="CO63" s="11" t="s">
        <v>964</v>
      </c>
      <c r="CP63" s="11" t="s">
        <v>964</v>
      </c>
      <c r="CQ63" s="11" t="s">
        <v>964</v>
      </c>
      <c r="CR63" s="11" t="s">
        <v>964</v>
      </c>
      <c r="CS63" s="11" t="s">
        <v>964</v>
      </c>
      <c r="CT63" s="11" t="s">
        <v>964</v>
      </c>
      <c r="CU63" s="11" t="s">
        <v>964</v>
      </c>
      <c r="CV63" s="11" t="s">
        <v>964</v>
      </c>
      <c r="CW63" s="11" t="s">
        <v>964</v>
      </c>
      <c r="CX63" s="11" t="s">
        <v>964</v>
      </c>
      <c r="CY63" s="11" t="s">
        <v>964</v>
      </c>
      <c r="CZ63" s="11" t="s">
        <v>964</v>
      </c>
      <c r="DA63" s="11" t="s">
        <v>964</v>
      </c>
      <c r="DB63" s="11" t="s">
        <v>964</v>
      </c>
      <c r="DC63" s="11" t="s">
        <v>964</v>
      </c>
      <c r="DD63" s="11" t="s">
        <v>964</v>
      </c>
      <c r="DE63" s="11" t="s">
        <v>964</v>
      </c>
      <c r="DF63" s="11" t="s">
        <v>964</v>
      </c>
      <c r="DG63" s="11" t="s">
        <v>964</v>
      </c>
      <c r="DH63" s="11" t="s">
        <v>964</v>
      </c>
      <c r="DI63" s="11" t="s">
        <v>964</v>
      </c>
      <c r="DJ63" s="11" t="s">
        <v>964</v>
      </c>
      <c r="DK63" s="11" t="s">
        <v>964</v>
      </c>
      <c r="DL63" s="11" t="s">
        <v>964</v>
      </c>
      <c r="DM63" s="11" t="s">
        <v>964</v>
      </c>
      <c r="DN63" s="11" t="s">
        <v>964</v>
      </c>
      <c r="DO63" s="11" t="s">
        <v>964</v>
      </c>
      <c r="DP63" s="11" t="s">
        <v>964</v>
      </c>
      <c r="DQ63" s="11" t="s">
        <v>964</v>
      </c>
      <c r="DR63" s="11" t="s">
        <v>964</v>
      </c>
      <c r="DS63" s="11" t="s">
        <v>964</v>
      </c>
      <c r="DT63" s="11" t="s">
        <v>964</v>
      </c>
      <c r="DU63" s="11" t="s">
        <v>964</v>
      </c>
      <c r="DV63" s="11" t="s">
        <v>964</v>
      </c>
      <c r="DW63" s="11" t="s">
        <v>964</v>
      </c>
      <c r="DX63" s="11" t="s">
        <v>964</v>
      </c>
      <c r="DY63" s="11" t="s">
        <v>964</v>
      </c>
      <c r="DZ63" s="11" t="s">
        <v>964</v>
      </c>
      <c r="EA63" s="11" t="s">
        <v>964</v>
      </c>
      <c r="EB63" s="11" t="s">
        <v>964</v>
      </c>
      <c r="EC63" s="11" t="s">
        <v>964</v>
      </c>
      <c r="ED63" s="11" t="s">
        <v>964</v>
      </c>
      <c r="EE63" s="11" t="s">
        <v>964</v>
      </c>
      <c r="EF63" s="11" t="s">
        <v>964</v>
      </c>
      <c r="EG63" s="11" t="s">
        <v>964</v>
      </c>
      <c r="EH63" s="11" t="s">
        <v>964</v>
      </c>
      <c r="EI63" s="11" t="s">
        <v>964</v>
      </c>
      <c r="EJ63" s="11" t="s">
        <v>964</v>
      </c>
      <c r="EK63" s="11" t="s">
        <v>964</v>
      </c>
      <c r="EL63" s="11" t="s">
        <v>964</v>
      </c>
      <c r="EM63" s="11">
        <v>3.9800995024875621E-2</v>
      </c>
      <c r="EN63" s="11">
        <v>6.4676616915422883E-2</v>
      </c>
      <c r="EO63" s="11" t="s">
        <v>964</v>
      </c>
      <c r="EP63" s="11" t="s">
        <v>964</v>
      </c>
      <c r="EQ63" s="11" t="s">
        <v>964</v>
      </c>
      <c r="ER63" s="11" t="s">
        <v>964</v>
      </c>
      <c r="ES63" s="11" t="s">
        <v>964</v>
      </c>
      <c r="ET63" s="11" t="s">
        <v>964</v>
      </c>
      <c r="EU63" s="11" t="s">
        <v>964</v>
      </c>
      <c r="EV63" s="11" t="s">
        <v>964</v>
      </c>
      <c r="EW63" s="11"/>
      <c r="EX63" s="11" t="s">
        <v>964</v>
      </c>
      <c r="EY63" s="11"/>
      <c r="EZ63" s="11" t="s">
        <v>964</v>
      </c>
      <c r="FA63" s="11"/>
      <c r="FB63" s="11" t="s">
        <v>964</v>
      </c>
      <c r="FC63" s="11"/>
      <c r="FD63" s="11" t="s">
        <v>964</v>
      </c>
      <c r="FE63" s="11"/>
      <c r="FF63" s="11" t="s">
        <v>964</v>
      </c>
      <c r="FG63" s="11" t="s">
        <v>964</v>
      </c>
    </row>
    <row r="64" spans="1:164">
      <c r="A64" s="38" t="s">
        <v>650</v>
      </c>
      <c r="B64" s="29" t="s">
        <v>357</v>
      </c>
    </row>
    <row r="65" spans="1:163">
      <c r="A65" s="38" t="s">
        <v>650</v>
      </c>
      <c r="B65" s="29" t="s">
        <v>398</v>
      </c>
    </row>
    <row r="66" spans="1:163">
      <c r="A66" s="38" t="s">
        <v>650</v>
      </c>
      <c r="B66" s="34" t="s">
        <v>399</v>
      </c>
      <c r="C66" s="11" t="s">
        <v>964</v>
      </c>
      <c r="D66" s="11" t="s">
        <v>964</v>
      </c>
      <c r="E66" s="11">
        <v>0.11267605633802817</v>
      </c>
      <c r="F66" s="11">
        <v>0.107981220657277</v>
      </c>
      <c r="G66" s="11" t="s">
        <v>964</v>
      </c>
      <c r="H66" s="11" t="s">
        <v>964</v>
      </c>
      <c r="I66" s="11">
        <v>6.5727699530516423E-2</v>
      </c>
      <c r="J66" s="11">
        <v>5.1643192488262907E-2</v>
      </c>
      <c r="K66" s="11" t="s">
        <v>964</v>
      </c>
      <c r="L66" s="11" t="s">
        <v>964</v>
      </c>
      <c r="M66" s="11" t="s">
        <v>964</v>
      </c>
      <c r="N66" s="11"/>
      <c r="O66" s="11"/>
      <c r="P66" s="11"/>
      <c r="Q66" s="11" t="s">
        <v>964</v>
      </c>
      <c r="R66" s="11" t="s">
        <v>964</v>
      </c>
      <c r="S66" s="11" t="s">
        <v>964</v>
      </c>
      <c r="T66" s="11">
        <v>4.6948356807511742E-2</v>
      </c>
      <c r="U66" s="11" t="s">
        <v>964</v>
      </c>
      <c r="V66" s="11" t="s">
        <v>964</v>
      </c>
      <c r="W66" s="11">
        <v>2.8169014084507043E-2</v>
      </c>
      <c r="X66" s="11"/>
      <c r="Y66" s="11">
        <v>6.1032863849765258E-2</v>
      </c>
      <c r="Z66" s="11"/>
      <c r="AA66" s="11">
        <v>4.2253521126760563E-2</v>
      </c>
      <c r="AB66" s="11">
        <v>8.4507042253521125E-2</v>
      </c>
      <c r="AC66" s="11">
        <v>5.1643192488262907E-2</v>
      </c>
      <c r="AD66" s="11"/>
      <c r="AE66" s="11" t="s">
        <v>964</v>
      </c>
      <c r="AF66" s="11" t="s">
        <v>964</v>
      </c>
      <c r="AG66" s="11">
        <v>1.4084507042253521E-2</v>
      </c>
      <c r="AH66" s="11">
        <v>6.1032863849765258E-2</v>
      </c>
      <c r="AI66" s="11">
        <v>2.3474178403755871E-2</v>
      </c>
      <c r="AJ66" s="11">
        <v>4.2253521126760563E-2</v>
      </c>
      <c r="AK66" s="11">
        <v>2.8169014084507043E-2</v>
      </c>
      <c r="AL66" s="11" t="s">
        <v>964</v>
      </c>
      <c r="AM66" s="11" t="s">
        <v>964</v>
      </c>
      <c r="AN66" s="11"/>
      <c r="AO66" s="11" t="s">
        <v>964</v>
      </c>
      <c r="AP66" s="11" t="s">
        <v>964</v>
      </c>
      <c r="AQ66" s="11" t="s">
        <v>964</v>
      </c>
      <c r="AR66" s="11" t="s">
        <v>964</v>
      </c>
      <c r="AS66" s="11" t="s">
        <v>964</v>
      </c>
      <c r="AT66" s="11" t="s">
        <v>964</v>
      </c>
      <c r="AU66" s="11"/>
      <c r="AV66" s="11" t="s">
        <v>964</v>
      </c>
      <c r="AW66" s="11" t="s">
        <v>964</v>
      </c>
      <c r="AX66" s="11" t="s">
        <v>964</v>
      </c>
      <c r="AY66" s="11" t="s">
        <v>964</v>
      </c>
      <c r="AZ66" s="11" t="s">
        <v>964</v>
      </c>
      <c r="BA66" s="11" t="s">
        <v>964</v>
      </c>
      <c r="BB66" s="11" t="s">
        <v>964</v>
      </c>
      <c r="BC66" s="11" t="s">
        <v>964</v>
      </c>
      <c r="BD66" s="11" t="s">
        <v>964</v>
      </c>
      <c r="BE66" s="11" t="s">
        <v>964</v>
      </c>
      <c r="BF66" s="11"/>
      <c r="BG66" s="11" t="s">
        <v>964</v>
      </c>
      <c r="BH66" s="11" t="s">
        <v>964</v>
      </c>
      <c r="BI66" s="11" t="s">
        <v>964</v>
      </c>
      <c r="BJ66" s="11" t="s">
        <v>964</v>
      </c>
      <c r="BK66" s="11" t="s">
        <v>964</v>
      </c>
      <c r="BL66" s="11" t="s">
        <v>964</v>
      </c>
      <c r="BM66" s="11">
        <v>5.6338028169014086E-2</v>
      </c>
      <c r="BN66" s="11" t="s">
        <v>964</v>
      </c>
      <c r="BO66" s="11" t="s">
        <v>964</v>
      </c>
      <c r="BP66" s="11" t="s">
        <v>964</v>
      </c>
      <c r="BQ66" s="11" t="s">
        <v>964</v>
      </c>
      <c r="BR66" s="11" t="s">
        <v>964</v>
      </c>
      <c r="BS66" s="11" t="s">
        <v>964</v>
      </c>
      <c r="BT66" s="11" t="s">
        <v>964</v>
      </c>
      <c r="BU66" s="11" t="s">
        <v>964</v>
      </c>
      <c r="BV66" s="11" t="s">
        <v>964</v>
      </c>
      <c r="BW66" s="11" t="s">
        <v>964</v>
      </c>
      <c r="BX66" s="11" t="s">
        <v>964</v>
      </c>
      <c r="BY66" s="11" t="s">
        <v>964</v>
      </c>
      <c r="BZ66" s="11" t="s">
        <v>964</v>
      </c>
      <c r="CA66" s="11" t="s">
        <v>964</v>
      </c>
      <c r="CB66" s="11" t="s">
        <v>964</v>
      </c>
      <c r="CC66" s="11" t="s">
        <v>964</v>
      </c>
      <c r="CD66" s="11" t="s">
        <v>964</v>
      </c>
      <c r="CE66" s="11" t="s">
        <v>964</v>
      </c>
      <c r="CF66" s="11" t="s">
        <v>964</v>
      </c>
      <c r="CG66" s="11" t="s">
        <v>964</v>
      </c>
      <c r="CH66" s="11" t="s">
        <v>964</v>
      </c>
      <c r="CI66" s="11" t="s">
        <v>964</v>
      </c>
      <c r="CJ66" s="11" t="s">
        <v>964</v>
      </c>
      <c r="CK66" s="11" t="s">
        <v>964</v>
      </c>
      <c r="CL66" s="11" t="s">
        <v>964</v>
      </c>
      <c r="CM66" s="11" t="s">
        <v>964</v>
      </c>
      <c r="CN66" s="11" t="s">
        <v>964</v>
      </c>
      <c r="CO66" s="11" t="s">
        <v>964</v>
      </c>
      <c r="CP66" s="11" t="s">
        <v>964</v>
      </c>
      <c r="CQ66" s="11" t="s">
        <v>964</v>
      </c>
      <c r="CR66" s="11" t="s">
        <v>964</v>
      </c>
      <c r="CS66" s="11" t="s">
        <v>964</v>
      </c>
      <c r="CT66" s="11" t="s">
        <v>964</v>
      </c>
      <c r="CU66" s="11" t="s">
        <v>964</v>
      </c>
      <c r="CV66" s="11" t="s">
        <v>964</v>
      </c>
      <c r="CW66" s="11" t="s">
        <v>964</v>
      </c>
      <c r="CX66" s="11" t="s">
        <v>964</v>
      </c>
      <c r="CY66" s="11" t="s">
        <v>964</v>
      </c>
      <c r="CZ66" s="11" t="s">
        <v>964</v>
      </c>
      <c r="DA66" s="11" t="s">
        <v>964</v>
      </c>
      <c r="DB66" s="11" t="s">
        <v>964</v>
      </c>
      <c r="DC66" s="11" t="s">
        <v>964</v>
      </c>
      <c r="DD66" s="11" t="s">
        <v>964</v>
      </c>
      <c r="DE66" s="11" t="s">
        <v>964</v>
      </c>
      <c r="DF66" s="11" t="s">
        <v>964</v>
      </c>
      <c r="DG66" s="11" t="s">
        <v>964</v>
      </c>
      <c r="DH66" s="11" t="s">
        <v>964</v>
      </c>
      <c r="DI66" s="11" t="s">
        <v>964</v>
      </c>
      <c r="DJ66" s="11" t="s">
        <v>964</v>
      </c>
      <c r="DK66" s="11" t="s">
        <v>964</v>
      </c>
      <c r="DL66" s="11" t="s">
        <v>964</v>
      </c>
      <c r="DM66" s="11" t="s">
        <v>964</v>
      </c>
      <c r="DN66" s="11" t="s">
        <v>964</v>
      </c>
      <c r="DO66" s="11" t="s">
        <v>964</v>
      </c>
      <c r="DP66" s="11" t="s">
        <v>964</v>
      </c>
      <c r="DQ66" s="11" t="s">
        <v>964</v>
      </c>
      <c r="DR66" s="11" t="s">
        <v>964</v>
      </c>
      <c r="DS66" s="11" t="s">
        <v>964</v>
      </c>
      <c r="DT66" s="11" t="s">
        <v>964</v>
      </c>
      <c r="DU66" s="11" t="s">
        <v>964</v>
      </c>
      <c r="DV66" s="11" t="s">
        <v>964</v>
      </c>
      <c r="DW66" s="11" t="s">
        <v>964</v>
      </c>
      <c r="DX66" s="11" t="s">
        <v>964</v>
      </c>
      <c r="DY66" s="11" t="s">
        <v>964</v>
      </c>
      <c r="DZ66" s="11" t="s">
        <v>964</v>
      </c>
      <c r="EA66" s="11" t="s">
        <v>964</v>
      </c>
      <c r="EB66" s="11" t="s">
        <v>964</v>
      </c>
      <c r="EC66" s="11" t="s">
        <v>964</v>
      </c>
      <c r="ED66" s="11" t="s">
        <v>964</v>
      </c>
      <c r="EE66" s="11" t="s">
        <v>964</v>
      </c>
      <c r="EF66" s="11" t="s">
        <v>964</v>
      </c>
      <c r="EG66" s="11" t="s">
        <v>964</v>
      </c>
      <c r="EH66" s="11" t="s">
        <v>964</v>
      </c>
      <c r="EI66" s="11" t="s">
        <v>964</v>
      </c>
      <c r="EJ66" s="11" t="s">
        <v>964</v>
      </c>
      <c r="EK66" s="11" t="s">
        <v>964</v>
      </c>
      <c r="EL66" s="11" t="s">
        <v>964</v>
      </c>
      <c r="EM66" s="11">
        <v>7.9812206572769953E-2</v>
      </c>
      <c r="EN66" s="11">
        <v>4.2253521126760563E-2</v>
      </c>
      <c r="EO66" s="11" t="s">
        <v>964</v>
      </c>
      <c r="EP66" s="11" t="s">
        <v>964</v>
      </c>
      <c r="EQ66" s="11" t="s">
        <v>964</v>
      </c>
      <c r="ER66" s="11" t="s">
        <v>964</v>
      </c>
      <c r="ES66" s="11" t="s">
        <v>964</v>
      </c>
      <c r="ET66" s="11" t="s">
        <v>964</v>
      </c>
      <c r="EU66" s="11" t="s">
        <v>964</v>
      </c>
      <c r="EV66" s="11" t="s">
        <v>964</v>
      </c>
      <c r="EW66" s="11"/>
      <c r="EX66" s="11" t="s">
        <v>964</v>
      </c>
      <c r="EY66" s="11"/>
      <c r="EZ66" s="11" t="s">
        <v>964</v>
      </c>
      <c r="FA66" s="11"/>
      <c r="FB66" s="11" t="s">
        <v>964</v>
      </c>
      <c r="FC66" s="11"/>
      <c r="FD66" s="11" t="s">
        <v>964</v>
      </c>
      <c r="FE66" s="11"/>
      <c r="FF66" s="11" t="s">
        <v>964</v>
      </c>
      <c r="FG66" s="11" t="s">
        <v>964</v>
      </c>
    </row>
    <row r="67" spans="1:163">
      <c r="A67" s="38" t="s">
        <v>650</v>
      </c>
      <c r="B67" s="29" t="s">
        <v>359</v>
      </c>
    </row>
    <row r="68" spans="1:163">
      <c r="A68" s="38" t="s">
        <v>650</v>
      </c>
      <c r="B68" s="29" t="s">
        <v>354</v>
      </c>
    </row>
    <row r="69" spans="1:163">
      <c r="A69" s="38" t="s">
        <v>650</v>
      </c>
      <c r="B69" s="34" t="s">
        <v>688</v>
      </c>
      <c r="C69" s="11" t="s">
        <v>964</v>
      </c>
      <c r="D69" s="11" t="s">
        <v>964</v>
      </c>
      <c r="E69" s="11">
        <v>9.6899224806201556E-2</v>
      </c>
      <c r="F69" s="11">
        <v>8.9147286821705418E-2</v>
      </c>
      <c r="G69" s="11" t="s">
        <v>964</v>
      </c>
      <c r="H69" s="11" t="s">
        <v>964</v>
      </c>
      <c r="I69" s="11">
        <v>6.2015503875968991E-2</v>
      </c>
      <c r="J69" s="11">
        <v>6.2015503875968991E-2</v>
      </c>
      <c r="K69" s="11" t="s">
        <v>964</v>
      </c>
      <c r="L69" s="11" t="s">
        <v>964</v>
      </c>
      <c r="M69" s="11">
        <v>2.3255813953488372E-2</v>
      </c>
      <c r="N69" s="11"/>
      <c r="O69" s="11"/>
      <c r="P69" s="11"/>
      <c r="Q69" s="11">
        <v>1.5503875968992248E-2</v>
      </c>
      <c r="R69" s="11" t="s">
        <v>964</v>
      </c>
      <c r="S69" s="11" t="s">
        <v>964</v>
      </c>
      <c r="T69" s="11" t="s">
        <v>964</v>
      </c>
      <c r="U69" s="11" t="s">
        <v>964</v>
      </c>
      <c r="V69" s="11"/>
      <c r="W69" s="11">
        <v>8.9147286821705418E-2</v>
      </c>
      <c r="X69" s="11"/>
      <c r="Y69" s="11">
        <v>5.8139534883720929E-2</v>
      </c>
      <c r="Z69" s="11"/>
      <c r="AA69" s="11">
        <v>5.4263565891472874E-2</v>
      </c>
      <c r="AB69" s="11">
        <v>3.1007751937984496E-2</v>
      </c>
      <c r="AC69" s="11">
        <v>5.0387596899224806E-2</v>
      </c>
      <c r="AD69" s="11"/>
      <c r="AE69" s="11" t="s">
        <v>964</v>
      </c>
      <c r="AF69" s="11" t="s">
        <v>964</v>
      </c>
      <c r="AG69" s="11" t="s">
        <v>964</v>
      </c>
      <c r="AH69" s="11" t="s">
        <v>964</v>
      </c>
      <c r="AI69" s="11" t="s">
        <v>964</v>
      </c>
      <c r="AJ69" s="11" t="s">
        <v>964</v>
      </c>
      <c r="AK69" s="11" t="s">
        <v>964</v>
      </c>
      <c r="AL69" s="11" t="s">
        <v>964</v>
      </c>
      <c r="AM69" s="11" t="s">
        <v>964</v>
      </c>
      <c r="AN69" s="11"/>
      <c r="AO69" s="11" t="s">
        <v>964</v>
      </c>
      <c r="AP69" s="11" t="s">
        <v>964</v>
      </c>
      <c r="AQ69" s="11" t="s">
        <v>964</v>
      </c>
      <c r="AR69" s="11" t="s">
        <v>964</v>
      </c>
      <c r="AS69" s="11" t="s">
        <v>964</v>
      </c>
      <c r="AT69" s="11" t="s">
        <v>964</v>
      </c>
      <c r="AU69" s="11"/>
      <c r="AV69" s="11"/>
      <c r="AW69" s="11"/>
      <c r="AX69" s="11"/>
      <c r="AY69" s="11"/>
      <c r="AZ69" s="11"/>
      <c r="BA69" s="11"/>
      <c r="BB69" s="11"/>
      <c r="BC69" s="11"/>
      <c r="BD69" s="11"/>
      <c r="BE69" s="11"/>
      <c r="BF69" s="11"/>
      <c r="BG69" s="11"/>
      <c r="BH69" s="11"/>
      <c r="BI69" s="11"/>
      <c r="BJ69" s="11"/>
      <c r="BK69" s="11"/>
      <c r="BL69" s="11"/>
      <c r="BM69" s="11"/>
      <c r="BN69" s="11"/>
      <c r="BO69" s="11" t="s">
        <v>964</v>
      </c>
      <c r="BP69" s="11" t="s">
        <v>964</v>
      </c>
      <c r="BQ69" s="11" t="s">
        <v>964</v>
      </c>
      <c r="BR69" s="11" t="s">
        <v>964</v>
      </c>
      <c r="BS69" s="11" t="s">
        <v>964</v>
      </c>
      <c r="BT69" s="11" t="s">
        <v>964</v>
      </c>
      <c r="BU69" s="11" t="s">
        <v>964</v>
      </c>
      <c r="BV69" s="11" t="s">
        <v>964</v>
      </c>
      <c r="BW69" s="11" t="s">
        <v>964</v>
      </c>
      <c r="BX69" s="11" t="s">
        <v>964</v>
      </c>
      <c r="BY69" s="11" t="s">
        <v>964</v>
      </c>
      <c r="BZ69" s="11" t="s">
        <v>964</v>
      </c>
      <c r="CA69" s="11" t="s">
        <v>964</v>
      </c>
      <c r="CB69" s="11" t="s">
        <v>964</v>
      </c>
      <c r="CC69" s="11" t="s">
        <v>964</v>
      </c>
      <c r="CD69" s="11" t="s">
        <v>964</v>
      </c>
      <c r="CE69" s="11" t="s">
        <v>964</v>
      </c>
      <c r="CF69" s="11" t="s">
        <v>964</v>
      </c>
      <c r="CG69" s="11" t="s">
        <v>964</v>
      </c>
      <c r="CH69" s="11" t="s">
        <v>964</v>
      </c>
      <c r="CI69" s="11" t="s">
        <v>964</v>
      </c>
      <c r="CJ69" s="11" t="s">
        <v>964</v>
      </c>
      <c r="CK69" s="11" t="s">
        <v>964</v>
      </c>
      <c r="CL69" s="11">
        <v>7.3643410852713184E-2</v>
      </c>
      <c r="CM69" s="11" t="s">
        <v>964</v>
      </c>
      <c r="CN69" s="11">
        <v>6.2015503875968991E-2</v>
      </c>
      <c r="CO69" s="11" t="s">
        <v>964</v>
      </c>
      <c r="CP69" s="11">
        <v>2.7131782945736437E-2</v>
      </c>
      <c r="CQ69" s="11" t="s">
        <v>964</v>
      </c>
      <c r="CR69" s="11">
        <v>4.6511627906976744E-2</v>
      </c>
      <c r="CS69" s="11" t="s">
        <v>964</v>
      </c>
      <c r="CT69" s="11">
        <v>4.2635658914728682E-2</v>
      </c>
      <c r="CU69" s="11" t="s">
        <v>964</v>
      </c>
      <c r="CV69" s="11" t="s">
        <v>964</v>
      </c>
      <c r="CW69" s="11" t="s">
        <v>964</v>
      </c>
      <c r="CX69" s="11" t="s">
        <v>964</v>
      </c>
      <c r="CY69" s="11" t="s">
        <v>964</v>
      </c>
      <c r="CZ69" s="11" t="s">
        <v>964</v>
      </c>
      <c r="DA69" s="11" t="s">
        <v>964</v>
      </c>
      <c r="DB69" s="11" t="s">
        <v>964</v>
      </c>
      <c r="DC69" s="11" t="s">
        <v>964</v>
      </c>
      <c r="DD69" s="11" t="s">
        <v>964</v>
      </c>
      <c r="DE69" s="11" t="s">
        <v>964</v>
      </c>
      <c r="DF69" s="11" t="s">
        <v>964</v>
      </c>
      <c r="DG69" s="11" t="s">
        <v>964</v>
      </c>
      <c r="DH69" s="11" t="s">
        <v>964</v>
      </c>
      <c r="DI69" s="11" t="s">
        <v>964</v>
      </c>
      <c r="DJ69" s="11" t="s">
        <v>964</v>
      </c>
      <c r="DK69" s="11" t="s">
        <v>964</v>
      </c>
      <c r="DL69" s="11" t="s">
        <v>964</v>
      </c>
      <c r="DM69" s="11" t="s">
        <v>964</v>
      </c>
      <c r="DN69" s="11" t="s">
        <v>964</v>
      </c>
      <c r="DO69" s="11" t="s">
        <v>964</v>
      </c>
      <c r="DP69" s="11" t="s">
        <v>964</v>
      </c>
      <c r="DQ69" s="11" t="s">
        <v>964</v>
      </c>
      <c r="DR69" s="11" t="s">
        <v>964</v>
      </c>
      <c r="DS69" s="11" t="s">
        <v>964</v>
      </c>
      <c r="DT69" s="11" t="s">
        <v>964</v>
      </c>
      <c r="DU69" s="11" t="s">
        <v>964</v>
      </c>
      <c r="DV69" s="11" t="s">
        <v>964</v>
      </c>
      <c r="DW69" s="11" t="s">
        <v>964</v>
      </c>
      <c r="DX69" s="11" t="s">
        <v>964</v>
      </c>
      <c r="DY69" s="11" t="s">
        <v>964</v>
      </c>
      <c r="DZ69" s="11" t="s">
        <v>964</v>
      </c>
      <c r="EA69" s="11" t="s">
        <v>964</v>
      </c>
      <c r="EB69" s="11" t="s">
        <v>964</v>
      </c>
      <c r="EC69" s="11"/>
      <c r="ED69" s="11"/>
      <c r="EE69" s="11" t="s">
        <v>964</v>
      </c>
      <c r="EF69" s="11" t="s">
        <v>964</v>
      </c>
      <c r="EG69" s="11" t="s">
        <v>964</v>
      </c>
      <c r="EH69" s="11" t="s">
        <v>964</v>
      </c>
      <c r="EI69" s="11" t="s">
        <v>964</v>
      </c>
      <c r="EJ69" s="11" t="s">
        <v>964</v>
      </c>
      <c r="EK69" s="11" t="s">
        <v>964</v>
      </c>
      <c r="EL69" s="11" t="s">
        <v>964</v>
      </c>
      <c r="EM69" s="11" t="s">
        <v>964</v>
      </c>
      <c r="EN69" s="11" t="s">
        <v>964</v>
      </c>
      <c r="EO69" s="11" t="s">
        <v>964</v>
      </c>
      <c r="EP69" s="11" t="s">
        <v>964</v>
      </c>
      <c r="EQ69" s="11">
        <v>5.8139534883720929E-2</v>
      </c>
      <c r="ER69" s="11">
        <v>5.8139534883720929E-2</v>
      </c>
      <c r="ES69" s="11" t="s">
        <v>964</v>
      </c>
      <c r="ET69" s="11" t="s">
        <v>964</v>
      </c>
      <c r="EU69" s="11" t="s">
        <v>964</v>
      </c>
      <c r="EV69" s="11" t="s">
        <v>964</v>
      </c>
      <c r="EW69" s="11"/>
      <c r="EX69" s="11"/>
      <c r="EY69" s="11"/>
      <c r="EZ69" s="11"/>
      <c r="FA69" s="11"/>
      <c r="FB69" s="11"/>
      <c r="FC69" s="11"/>
      <c r="FD69" s="11"/>
      <c r="FE69" s="11"/>
      <c r="FF69" s="11" t="s">
        <v>964</v>
      </c>
      <c r="FG69" s="11" t="s">
        <v>964</v>
      </c>
    </row>
    <row r="70" spans="1:163">
      <c r="A70" s="38" t="s">
        <v>650</v>
      </c>
      <c r="B70" s="29" t="s">
        <v>360</v>
      </c>
    </row>
    <row r="71" spans="1:163">
      <c r="A71" s="38" t="s">
        <v>650</v>
      </c>
      <c r="B71" s="29" t="s">
        <v>400</v>
      </c>
    </row>
    <row r="72" spans="1:163">
      <c r="A72" s="38" t="s">
        <v>650</v>
      </c>
      <c r="B72" s="34" t="s">
        <v>693</v>
      </c>
      <c r="C72" s="11" t="s">
        <v>964</v>
      </c>
      <c r="D72" s="11" t="s">
        <v>964</v>
      </c>
      <c r="E72" s="11">
        <v>0.10087719298245613</v>
      </c>
      <c r="F72" s="11">
        <v>7.4561403508771926E-2</v>
      </c>
      <c r="G72" s="11" t="s">
        <v>964</v>
      </c>
      <c r="H72" s="11" t="s">
        <v>964</v>
      </c>
      <c r="I72" s="11">
        <v>4.3859649122807015E-2</v>
      </c>
      <c r="J72" s="11">
        <v>6.5789473684210523E-2</v>
      </c>
      <c r="K72" s="11">
        <v>6.1403508771929821E-2</v>
      </c>
      <c r="L72" s="11">
        <v>4.8245614035087724E-2</v>
      </c>
      <c r="M72" s="11">
        <v>3.0701754385964911E-2</v>
      </c>
      <c r="N72" s="11"/>
      <c r="O72" s="11"/>
      <c r="P72" s="11"/>
      <c r="Q72" s="11">
        <v>3.0701754385964911E-2</v>
      </c>
      <c r="R72" s="11" t="s">
        <v>964</v>
      </c>
      <c r="S72" s="11" t="s">
        <v>964</v>
      </c>
      <c r="T72" s="11" t="s">
        <v>964</v>
      </c>
      <c r="U72" s="11" t="s">
        <v>964</v>
      </c>
      <c r="V72" s="11"/>
      <c r="W72" s="11">
        <v>6.5789473684210523E-2</v>
      </c>
      <c r="X72" s="11"/>
      <c r="Y72" s="11">
        <v>5.7017543859649127E-2</v>
      </c>
      <c r="Z72" s="11"/>
      <c r="AA72" s="11">
        <v>7.0175438596491224E-2</v>
      </c>
      <c r="AB72" s="11">
        <v>6.1403508771929821E-2</v>
      </c>
      <c r="AC72" s="11">
        <v>4.8245614035087724E-2</v>
      </c>
      <c r="AD72" s="11"/>
      <c r="AE72" s="11" t="s">
        <v>964</v>
      </c>
      <c r="AF72" s="11" t="s">
        <v>964</v>
      </c>
      <c r="AG72" s="11" t="s">
        <v>964</v>
      </c>
      <c r="AH72" s="11" t="s">
        <v>964</v>
      </c>
      <c r="AI72" s="11" t="s">
        <v>964</v>
      </c>
      <c r="AJ72" s="11" t="s">
        <v>964</v>
      </c>
      <c r="AK72" s="11" t="s">
        <v>964</v>
      </c>
      <c r="AL72" s="11" t="s">
        <v>964</v>
      </c>
      <c r="AM72" s="11" t="s">
        <v>964</v>
      </c>
      <c r="AN72" s="11"/>
      <c r="AO72" s="11" t="s">
        <v>964</v>
      </c>
      <c r="AP72" s="11">
        <v>4.8245614035087724E-2</v>
      </c>
      <c r="AQ72" s="11" t="s">
        <v>964</v>
      </c>
      <c r="AR72" s="11" t="s">
        <v>964</v>
      </c>
      <c r="AS72" s="11" t="s">
        <v>964</v>
      </c>
      <c r="AT72" s="11" t="s">
        <v>964</v>
      </c>
      <c r="AU72" s="11"/>
      <c r="AV72" s="11"/>
      <c r="AW72" s="11"/>
      <c r="AX72" s="11"/>
      <c r="AY72" s="11"/>
      <c r="AZ72" s="11"/>
      <c r="BA72" s="11"/>
      <c r="BB72" s="11"/>
      <c r="BC72" s="11"/>
      <c r="BD72" s="11"/>
      <c r="BE72" s="11"/>
      <c r="BF72" s="11"/>
      <c r="BG72" s="11"/>
      <c r="BH72" s="11"/>
      <c r="BI72" s="11"/>
      <c r="BJ72" s="11"/>
      <c r="BK72" s="11"/>
      <c r="BL72" s="11"/>
      <c r="BM72" s="11"/>
      <c r="BN72" s="11"/>
      <c r="BO72" s="11" t="s">
        <v>964</v>
      </c>
      <c r="BP72" s="11" t="s">
        <v>964</v>
      </c>
      <c r="BQ72" s="11" t="s">
        <v>964</v>
      </c>
      <c r="BR72" s="11" t="s">
        <v>964</v>
      </c>
      <c r="BS72" s="11" t="s">
        <v>964</v>
      </c>
      <c r="BT72" s="11" t="s">
        <v>964</v>
      </c>
      <c r="BU72" s="11" t="s">
        <v>964</v>
      </c>
      <c r="BV72" s="11" t="s">
        <v>964</v>
      </c>
      <c r="BW72" s="11" t="s">
        <v>964</v>
      </c>
      <c r="BX72" s="11" t="s">
        <v>964</v>
      </c>
      <c r="BY72" s="11" t="s">
        <v>964</v>
      </c>
      <c r="BZ72" s="11" t="s">
        <v>964</v>
      </c>
      <c r="CA72" s="11" t="s">
        <v>964</v>
      </c>
      <c r="CB72" s="11" t="s">
        <v>964</v>
      </c>
      <c r="CC72" s="11" t="s">
        <v>964</v>
      </c>
      <c r="CD72" s="11" t="s">
        <v>964</v>
      </c>
      <c r="CE72" s="11" t="s">
        <v>964</v>
      </c>
      <c r="CF72" s="11" t="s">
        <v>964</v>
      </c>
      <c r="CG72" s="11" t="s">
        <v>964</v>
      </c>
      <c r="CH72" s="11" t="s">
        <v>964</v>
      </c>
      <c r="CI72" s="11" t="s">
        <v>964</v>
      </c>
      <c r="CJ72" s="11" t="s">
        <v>964</v>
      </c>
      <c r="CK72" s="11" t="s">
        <v>964</v>
      </c>
      <c r="CL72" s="11" t="s">
        <v>964</v>
      </c>
      <c r="CM72" s="11" t="s">
        <v>964</v>
      </c>
      <c r="CN72" s="11" t="s">
        <v>964</v>
      </c>
      <c r="CO72" s="11" t="s">
        <v>964</v>
      </c>
      <c r="CP72" s="11" t="s">
        <v>964</v>
      </c>
      <c r="CQ72" s="11" t="s">
        <v>964</v>
      </c>
      <c r="CR72" s="11" t="s">
        <v>964</v>
      </c>
      <c r="CS72" s="11" t="s">
        <v>964</v>
      </c>
      <c r="CT72" s="11" t="s">
        <v>964</v>
      </c>
      <c r="CU72" s="11" t="s">
        <v>964</v>
      </c>
      <c r="CV72" s="11" t="s">
        <v>964</v>
      </c>
      <c r="CW72" s="11" t="s">
        <v>964</v>
      </c>
      <c r="CX72" s="11" t="s">
        <v>964</v>
      </c>
      <c r="CY72" s="11" t="s">
        <v>964</v>
      </c>
      <c r="CZ72" s="11" t="s">
        <v>964</v>
      </c>
      <c r="DA72" s="11" t="s">
        <v>964</v>
      </c>
      <c r="DB72" s="11" t="s">
        <v>964</v>
      </c>
      <c r="DC72" s="11" t="s">
        <v>964</v>
      </c>
      <c r="DD72" s="11" t="s">
        <v>964</v>
      </c>
      <c r="DE72" s="11" t="s">
        <v>964</v>
      </c>
      <c r="DF72" s="11" t="s">
        <v>964</v>
      </c>
      <c r="DG72" s="11" t="s">
        <v>964</v>
      </c>
      <c r="DH72" s="11">
        <v>3.0701754385964911E-2</v>
      </c>
      <c r="DI72" s="11" t="s">
        <v>964</v>
      </c>
      <c r="DJ72" s="11" t="s">
        <v>964</v>
      </c>
      <c r="DK72" s="11" t="s">
        <v>964</v>
      </c>
      <c r="DL72" s="11" t="s">
        <v>964</v>
      </c>
      <c r="DM72" s="11" t="s">
        <v>964</v>
      </c>
      <c r="DN72" s="11" t="s">
        <v>964</v>
      </c>
      <c r="DO72" s="11" t="s">
        <v>964</v>
      </c>
      <c r="DP72" s="11" t="s">
        <v>964</v>
      </c>
      <c r="DQ72" s="11" t="s">
        <v>964</v>
      </c>
      <c r="DR72" s="11" t="s">
        <v>964</v>
      </c>
      <c r="DS72" s="11" t="s">
        <v>964</v>
      </c>
      <c r="DT72" s="11" t="s">
        <v>964</v>
      </c>
      <c r="DU72" s="11">
        <v>5.7017543859649127E-2</v>
      </c>
      <c r="DV72" s="11" t="s">
        <v>964</v>
      </c>
      <c r="DW72" s="11" t="s">
        <v>964</v>
      </c>
      <c r="DX72" s="11" t="s">
        <v>964</v>
      </c>
      <c r="DY72" s="11" t="s">
        <v>964</v>
      </c>
      <c r="DZ72" s="11" t="s">
        <v>964</v>
      </c>
      <c r="EA72" s="11" t="s">
        <v>964</v>
      </c>
      <c r="EB72" s="11" t="s">
        <v>964</v>
      </c>
      <c r="EC72" s="11"/>
      <c r="ED72" s="11"/>
      <c r="EE72" s="11" t="s">
        <v>964</v>
      </c>
      <c r="EF72" s="11" t="s">
        <v>964</v>
      </c>
      <c r="EG72" s="11" t="s">
        <v>964</v>
      </c>
      <c r="EH72" s="11" t="s">
        <v>964</v>
      </c>
      <c r="EI72" s="11" t="s">
        <v>964</v>
      </c>
      <c r="EJ72" s="11" t="s">
        <v>964</v>
      </c>
      <c r="EK72" s="11" t="s">
        <v>964</v>
      </c>
      <c r="EL72" s="11" t="s">
        <v>964</v>
      </c>
      <c r="EM72" s="11">
        <v>4.3859649122807015E-2</v>
      </c>
      <c r="EN72" s="11">
        <v>6.1403508771929821E-2</v>
      </c>
      <c r="EO72" s="11" t="s">
        <v>964</v>
      </c>
      <c r="EP72" s="11" t="s">
        <v>964</v>
      </c>
      <c r="EQ72" s="11" t="s">
        <v>964</v>
      </c>
      <c r="ER72" s="11" t="s">
        <v>964</v>
      </c>
      <c r="ES72" s="11" t="s">
        <v>964</v>
      </c>
      <c r="ET72" s="11" t="s">
        <v>964</v>
      </c>
      <c r="EU72" s="11" t="s">
        <v>964</v>
      </c>
      <c r="EV72" s="11" t="s">
        <v>964</v>
      </c>
      <c r="EW72" s="11"/>
      <c r="EX72" s="11"/>
      <c r="EY72" s="11"/>
      <c r="EZ72" s="11"/>
      <c r="FA72" s="11"/>
      <c r="FB72" s="11"/>
      <c r="FC72" s="11"/>
      <c r="FD72" s="11"/>
      <c r="FE72" s="11"/>
      <c r="FF72" s="11" t="s">
        <v>964</v>
      </c>
      <c r="FG72" s="11" t="s">
        <v>964</v>
      </c>
    </row>
    <row r="73" spans="1:163">
      <c r="A73" s="38" t="s">
        <v>650</v>
      </c>
      <c r="B73" s="34" t="s">
        <v>695</v>
      </c>
      <c r="C73" s="11" t="s">
        <v>964</v>
      </c>
      <c r="D73" s="11" t="s">
        <v>964</v>
      </c>
      <c r="E73" s="11">
        <v>0.10256410256410257</v>
      </c>
      <c r="F73" s="11">
        <v>9.1575091575091583E-2</v>
      </c>
      <c r="G73" s="11" t="s">
        <v>964</v>
      </c>
      <c r="H73" s="11" t="s">
        <v>964</v>
      </c>
      <c r="I73" s="11">
        <v>8.4249084249084241E-2</v>
      </c>
      <c r="J73" s="11">
        <v>7.6923076923076927E-2</v>
      </c>
      <c r="K73" s="11" t="s">
        <v>964</v>
      </c>
      <c r="L73" s="11" t="s">
        <v>964</v>
      </c>
      <c r="M73" s="11">
        <v>2.197802197802198E-2</v>
      </c>
      <c r="N73" s="11"/>
      <c r="O73" s="11"/>
      <c r="P73" s="11"/>
      <c r="Q73" s="11">
        <v>1.8315018315018316E-2</v>
      </c>
      <c r="R73" s="11" t="s">
        <v>964</v>
      </c>
      <c r="S73" s="11" t="s">
        <v>964</v>
      </c>
      <c r="T73" s="11" t="s">
        <v>964</v>
      </c>
      <c r="U73" s="11" t="s">
        <v>964</v>
      </c>
      <c r="V73" s="11"/>
      <c r="W73" s="11">
        <v>5.8608058608058615E-2</v>
      </c>
      <c r="X73" s="11"/>
      <c r="Y73" s="11">
        <v>4.3956043956043959E-2</v>
      </c>
      <c r="Z73" s="11"/>
      <c r="AA73" s="11">
        <v>5.1282051282051287E-2</v>
      </c>
      <c r="AB73" s="11">
        <v>4.3956043956043959E-2</v>
      </c>
      <c r="AC73" s="11">
        <v>4.7619047619047616E-2</v>
      </c>
      <c r="AD73" s="11"/>
      <c r="AE73" s="11" t="s">
        <v>964</v>
      </c>
      <c r="AF73" s="11" t="s">
        <v>964</v>
      </c>
      <c r="AG73" s="11" t="s">
        <v>964</v>
      </c>
      <c r="AH73" s="11" t="s">
        <v>964</v>
      </c>
      <c r="AI73" s="11" t="s">
        <v>964</v>
      </c>
      <c r="AJ73" s="11" t="s">
        <v>964</v>
      </c>
      <c r="AK73" s="11" t="s">
        <v>964</v>
      </c>
      <c r="AL73" s="11" t="s">
        <v>964</v>
      </c>
      <c r="AM73" s="11" t="s">
        <v>964</v>
      </c>
      <c r="AN73" s="11"/>
      <c r="AO73" s="11" t="s">
        <v>964</v>
      </c>
      <c r="AP73" s="11" t="s">
        <v>964</v>
      </c>
      <c r="AQ73" s="11" t="s">
        <v>964</v>
      </c>
      <c r="AR73" s="11" t="s">
        <v>964</v>
      </c>
      <c r="AS73" s="11" t="s">
        <v>964</v>
      </c>
      <c r="AT73" s="11" t="s">
        <v>964</v>
      </c>
      <c r="AU73" s="11"/>
      <c r="AV73" s="11"/>
      <c r="AW73" s="11"/>
      <c r="AX73" s="11"/>
      <c r="AY73" s="11"/>
      <c r="AZ73" s="11"/>
      <c r="BA73" s="11"/>
      <c r="BB73" s="11"/>
      <c r="BC73" s="11"/>
      <c r="BD73" s="11"/>
      <c r="BE73" s="11"/>
      <c r="BF73" s="11"/>
      <c r="BG73" s="11"/>
      <c r="BH73" s="11"/>
      <c r="BI73" s="11"/>
      <c r="BJ73" s="11"/>
      <c r="BK73" s="11"/>
      <c r="BL73" s="11"/>
      <c r="BM73" s="11"/>
      <c r="BN73" s="11"/>
      <c r="BO73" s="11" t="s">
        <v>964</v>
      </c>
      <c r="BP73" s="11" t="s">
        <v>964</v>
      </c>
      <c r="BQ73" s="11" t="s">
        <v>964</v>
      </c>
      <c r="BR73" s="11" t="s">
        <v>964</v>
      </c>
      <c r="BS73" s="11" t="s">
        <v>964</v>
      </c>
      <c r="BT73" s="11" t="s">
        <v>964</v>
      </c>
      <c r="BU73" s="11" t="s">
        <v>964</v>
      </c>
      <c r="BV73" s="11" t="s">
        <v>964</v>
      </c>
      <c r="BW73" s="11" t="s">
        <v>964</v>
      </c>
      <c r="BX73" s="11" t="s">
        <v>964</v>
      </c>
      <c r="BY73" s="11" t="s">
        <v>964</v>
      </c>
      <c r="BZ73" s="11" t="s">
        <v>964</v>
      </c>
      <c r="CA73" s="11" t="s">
        <v>964</v>
      </c>
      <c r="CB73" s="11" t="s">
        <v>964</v>
      </c>
      <c r="CC73" s="11" t="s">
        <v>964</v>
      </c>
      <c r="CD73" s="11" t="s">
        <v>964</v>
      </c>
      <c r="CE73" s="11" t="s">
        <v>964</v>
      </c>
      <c r="CF73" s="11" t="s">
        <v>964</v>
      </c>
      <c r="CG73" s="11" t="s">
        <v>964</v>
      </c>
      <c r="CH73" s="11" t="s">
        <v>964</v>
      </c>
      <c r="CI73" s="11" t="s">
        <v>964</v>
      </c>
      <c r="CJ73" s="11" t="s">
        <v>964</v>
      </c>
      <c r="CK73" s="11" t="s">
        <v>964</v>
      </c>
      <c r="CL73" s="11">
        <v>4.7619047619047616E-2</v>
      </c>
      <c r="CM73" s="11" t="s">
        <v>964</v>
      </c>
      <c r="CN73" s="11">
        <v>5.8608058608058615E-2</v>
      </c>
      <c r="CO73" s="11" t="s">
        <v>964</v>
      </c>
      <c r="CP73" s="11">
        <v>4.3956043956043959E-2</v>
      </c>
      <c r="CQ73" s="11" t="s">
        <v>964</v>
      </c>
      <c r="CR73" s="11">
        <v>2.5641025641025644E-2</v>
      </c>
      <c r="CS73" s="11" t="s">
        <v>964</v>
      </c>
      <c r="CT73" s="11">
        <v>4.3956043956043959E-2</v>
      </c>
      <c r="CU73" s="11" t="s">
        <v>964</v>
      </c>
      <c r="CV73" s="11" t="s">
        <v>964</v>
      </c>
      <c r="CW73" s="11" t="s">
        <v>964</v>
      </c>
      <c r="CX73" s="11" t="s">
        <v>964</v>
      </c>
      <c r="CY73" s="11" t="s">
        <v>964</v>
      </c>
      <c r="CZ73" s="11" t="s">
        <v>964</v>
      </c>
      <c r="DA73" s="11" t="s">
        <v>964</v>
      </c>
      <c r="DB73" s="11" t="s">
        <v>964</v>
      </c>
      <c r="DC73" s="11" t="s">
        <v>964</v>
      </c>
      <c r="DD73" s="11" t="s">
        <v>964</v>
      </c>
      <c r="DE73" s="11" t="s">
        <v>964</v>
      </c>
      <c r="DF73" s="11" t="s">
        <v>964</v>
      </c>
      <c r="DG73" s="11" t="s">
        <v>964</v>
      </c>
      <c r="DH73" s="11" t="s">
        <v>964</v>
      </c>
      <c r="DI73" s="11" t="s">
        <v>964</v>
      </c>
      <c r="DJ73" s="11" t="s">
        <v>964</v>
      </c>
      <c r="DK73" s="11" t="s">
        <v>964</v>
      </c>
      <c r="DL73" s="11" t="s">
        <v>964</v>
      </c>
      <c r="DM73" s="11" t="s">
        <v>964</v>
      </c>
      <c r="DN73" s="11" t="s">
        <v>964</v>
      </c>
      <c r="DO73" s="11" t="s">
        <v>964</v>
      </c>
      <c r="DP73" s="11" t="s">
        <v>964</v>
      </c>
      <c r="DQ73" s="11" t="s">
        <v>964</v>
      </c>
      <c r="DR73" s="11" t="s">
        <v>964</v>
      </c>
      <c r="DS73" s="11" t="s">
        <v>964</v>
      </c>
      <c r="DT73" s="11" t="s">
        <v>964</v>
      </c>
      <c r="DU73" s="11" t="s">
        <v>964</v>
      </c>
      <c r="DV73" s="11" t="s">
        <v>964</v>
      </c>
      <c r="DW73" s="11" t="s">
        <v>964</v>
      </c>
      <c r="DX73" s="11" t="s">
        <v>964</v>
      </c>
      <c r="DY73" s="11" t="s">
        <v>964</v>
      </c>
      <c r="DZ73" s="11" t="s">
        <v>964</v>
      </c>
      <c r="EA73" s="11" t="s">
        <v>964</v>
      </c>
      <c r="EB73" s="11" t="s">
        <v>964</v>
      </c>
      <c r="EC73" s="11"/>
      <c r="ED73" s="11"/>
      <c r="EE73" s="11" t="s">
        <v>964</v>
      </c>
      <c r="EF73" s="11" t="s">
        <v>964</v>
      </c>
      <c r="EG73" s="11" t="s">
        <v>964</v>
      </c>
      <c r="EH73" s="11" t="s">
        <v>964</v>
      </c>
      <c r="EI73" s="11" t="s">
        <v>964</v>
      </c>
      <c r="EJ73" s="11" t="s">
        <v>964</v>
      </c>
      <c r="EK73" s="11" t="s">
        <v>964</v>
      </c>
      <c r="EL73" s="11" t="s">
        <v>964</v>
      </c>
      <c r="EM73" s="11" t="s">
        <v>964</v>
      </c>
      <c r="EN73" s="11" t="s">
        <v>964</v>
      </c>
      <c r="EO73" s="11" t="s">
        <v>964</v>
      </c>
      <c r="EP73" s="11" t="s">
        <v>964</v>
      </c>
      <c r="EQ73" s="11">
        <v>8.0586080586080591E-2</v>
      </c>
      <c r="ER73" s="11">
        <v>5.8608058608058615E-2</v>
      </c>
      <c r="ES73" s="11" t="s">
        <v>964</v>
      </c>
      <c r="ET73" s="11" t="s">
        <v>964</v>
      </c>
      <c r="EU73" s="11" t="s">
        <v>964</v>
      </c>
      <c r="EV73" s="11" t="s">
        <v>964</v>
      </c>
      <c r="EW73" s="11"/>
      <c r="EX73" s="11"/>
      <c r="EY73" s="11"/>
      <c r="EZ73" s="11"/>
      <c r="FA73" s="11"/>
      <c r="FB73" s="11"/>
      <c r="FC73" s="11"/>
      <c r="FD73" s="11"/>
      <c r="FE73" s="11"/>
      <c r="FF73" s="11" t="s">
        <v>964</v>
      </c>
      <c r="FG73" s="11" t="s">
        <v>964</v>
      </c>
    </row>
    <row r="74" spans="1:163">
      <c r="A74" s="38" t="s">
        <v>650</v>
      </c>
      <c r="B74" s="34" t="s">
        <v>696</v>
      </c>
      <c r="C74" s="11" t="s">
        <v>964</v>
      </c>
      <c r="D74" s="11" t="s">
        <v>964</v>
      </c>
      <c r="E74" s="11">
        <v>0.23931623931623933</v>
      </c>
      <c r="F74" s="11">
        <v>0.1111111111111111</v>
      </c>
      <c r="G74" s="11" t="s">
        <v>964</v>
      </c>
      <c r="H74" s="11" t="s">
        <v>964</v>
      </c>
      <c r="I74" s="11" t="s">
        <v>964</v>
      </c>
      <c r="J74" s="11" t="s">
        <v>964</v>
      </c>
      <c r="K74" s="11" t="s">
        <v>964</v>
      </c>
      <c r="L74" s="11" t="s">
        <v>964</v>
      </c>
      <c r="M74" s="11" t="s">
        <v>964</v>
      </c>
      <c r="N74" s="11"/>
      <c r="O74" s="11"/>
      <c r="P74" s="11"/>
      <c r="Q74" s="11">
        <v>2.9914529914529916E-2</v>
      </c>
      <c r="R74" s="11" t="s">
        <v>964</v>
      </c>
      <c r="S74" s="11" t="s">
        <v>964</v>
      </c>
      <c r="T74" s="11" t="s">
        <v>964</v>
      </c>
      <c r="U74" s="11" t="s">
        <v>964</v>
      </c>
      <c r="V74" s="11" t="s">
        <v>964</v>
      </c>
      <c r="W74" s="11" t="s">
        <v>964</v>
      </c>
      <c r="X74" s="11"/>
      <c r="Y74" s="11" t="s">
        <v>964</v>
      </c>
      <c r="Z74" s="11"/>
      <c r="AA74" s="11" t="s">
        <v>964</v>
      </c>
      <c r="AB74" s="11" t="s">
        <v>964</v>
      </c>
      <c r="AC74" s="11" t="s">
        <v>964</v>
      </c>
      <c r="AD74" s="11"/>
      <c r="AE74" s="11" t="s">
        <v>964</v>
      </c>
      <c r="AF74" s="11" t="s">
        <v>964</v>
      </c>
      <c r="AG74" s="11" t="s">
        <v>964</v>
      </c>
      <c r="AH74" s="11" t="s">
        <v>964</v>
      </c>
      <c r="AI74" s="11" t="s">
        <v>964</v>
      </c>
      <c r="AJ74" s="11" t="s">
        <v>964</v>
      </c>
      <c r="AK74" s="11" t="s">
        <v>964</v>
      </c>
      <c r="AL74" s="11" t="s">
        <v>964</v>
      </c>
      <c r="AM74" s="11" t="s">
        <v>964</v>
      </c>
      <c r="AN74" s="11"/>
      <c r="AO74" s="11" t="s">
        <v>964</v>
      </c>
      <c r="AP74" s="11" t="s">
        <v>964</v>
      </c>
      <c r="AQ74" s="11" t="s">
        <v>964</v>
      </c>
      <c r="AR74" s="11" t="s">
        <v>964</v>
      </c>
      <c r="AS74" s="11" t="s">
        <v>964</v>
      </c>
      <c r="AT74" s="11" t="s">
        <v>964</v>
      </c>
      <c r="AU74" s="11"/>
      <c r="AV74" s="11" t="s">
        <v>964</v>
      </c>
      <c r="AW74" s="11" t="s">
        <v>964</v>
      </c>
      <c r="AX74" s="11" t="s">
        <v>964</v>
      </c>
      <c r="AY74" s="11">
        <v>0.16666666666666666</v>
      </c>
      <c r="AZ74" s="11">
        <v>3.8461538461538464E-2</v>
      </c>
      <c r="BA74" s="11" t="s">
        <v>964</v>
      </c>
      <c r="BB74" s="11" t="s">
        <v>964</v>
      </c>
      <c r="BC74" s="11" t="s">
        <v>964</v>
      </c>
      <c r="BD74" s="11" t="s">
        <v>964</v>
      </c>
      <c r="BE74" s="11" t="s">
        <v>964</v>
      </c>
      <c r="BF74" s="11"/>
      <c r="BG74" s="11" t="s">
        <v>964</v>
      </c>
      <c r="BH74" s="11" t="s">
        <v>964</v>
      </c>
      <c r="BI74" s="11" t="s">
        <v>964</v>
      </c>
      <c r="BJ74" s="11" t="s">
        <v>964</v>
      </c>
      <c r="BK74" s="11" t="s">
        <v>964</v>
      </c>
      <c r="BL74" s="11" t="s">
        <v>964</v>
      </c>
      <c r="BM74" s="11"/>
      <c r="BN74" s="11" t="s">
        <v>964</v>
      </c>
      <c r="BO74" s="11" t="s">
        <v>964</v>
      </c>
      <c r="BP74" s="11" t="s">
        <v>964</v>
      </c>
      <c r="BQ74" s="11" t="s">
        <v>964</v>
      </c>
      <c r="BR74" s="11" t="s">
        <v>964</v>
      </c>
      <c r="BS74" s="11" t="s">
        <v>964</v>
      </c>
      <c r="BT74" s="11">
        <v>0.15811965811965811</v>
      </c>
      <c r="BU74" s="11" t="s">
        <v>964</v>
      </c>
      <c r="BV74" s="11">
        <v>5.5555555555555552E-2</v>
      </c>
      <c r="BW74" s="11" t="s">
        <v>964</v>
      </c>
      <c r="BX74" s="11" t="s">
        <v>964</v>
      </c>
      <c r="BY74" s="11" t="s">
        <v>964</v>
      </c>
      <c r="BZ74" s="11" t="s">
        <v>964</v>
      </c>
      <c r="CA74" s="11" t="s">
        <v>964</v>
      </c>
      <c r="CB74" s="11" t="s">
        <v>964</v>
      </c>
      <c r="CC74" s="11" t="s">
        <v>964</v>
      </c>
      <c r="CD74" s="11" t="s">
        <v>964</v>
      </c>
      <c r="CE74" s="11" t="s">
        <v>964</v>
      </c>
      <c r="CF74" s="11" t="s">
        <v>964</v>
      </c>
      <c r="CG74" s="11" t="s">
        <v>964</v>
      </c>
      <c r="CH74" s="11" t="s">
        <v>964</v>
      </c>
      <c r="CI74" s="11" t="s">
        <v>964</v>
      </c>
      <c r="CJ74" s="11" t="s">
        <v>964</v>
      </c>
      <c r="CK74" s="11" t="s">
        <v>964</v>
      </c>
      <c r="CL74" s="11" t="s">
        <v>964</v>
      </c>
      <c r="CM74" s="11" t="s">
        <v>964</v>
      </c>
      <c r="CN74" s="11">
        <v>5.5555555555555552E-2</v>
      </c>
      <c r="CO74" s="11" t="s">
        <v>964</v>
      </c>
      <c r="CP74" s="11" t="s">
        <v>964</v>
      </c>
      <c r="CQ74" s="11" t="s">
        <v>964</v>
      </c>
      <c r="CR74" s="11" t="s">
        <v>964</v>
      </c>
      <c r="CS74" s="11" t="s">
        <v>964</v>
      </c>
      <c r="CT74" s="11" t="s">
        <v>964</v>
      </c>
      <c r="CU74" s="11" t="s">
        <v>964</v>
      </c>
      <c r="CV74" s="11">
        <v>0.10256410256410257</v>
      </c>
      <c r="CW74" s="11" t="s">
        <v>964</v>
      </c>
      <c r="CX74" s="11">
        <v>4.2735042735042729E-2</v>
      </c>
      <c r="CY74" s="11" t="s">
        <v>964</v>
      </c>
      <c r="CZ74" s="11" t="s">
        <v>964</v>
      </c>
      <c r="DA74" s="11" t="s">
        <v>964</v>
      </c>
      <c r="DB74" s="11" t="s">
        <v>964</v>
      </c>
      <c r="DC74" s="11" t="s">
        <v>964</v>
      </c>
      <c r="DD74" s="11" t="s">
        <v>964</v>
      </c>
      <c r="DE74" s="11" t="s">
        <v>964</v>
      </c>
      <c r="DF74" s="11" t="s">
        <v>964</v>
      </c>
      <c r="DG74" s="11" t="s">
        <v>964</v>
      </c>
      <c r="DH74" s="11" t="s">
        <v>964</v>
      </c>
      <c r="DI74" s="11" t="s">
        <v>964</v>
      </c>
      <c r="DJ74" s="11" t="s">
        <v>964</v>
      </c>
      <c r="DK74" s="11" t="s">
        <v>964</v>
      </c>
      <c r="DL74" s="11" t="s">
        <v>964</v>
      </c>
      <c r="DM74" s="11" t="s">
        <v>964</v>
      </c>
      <c r="DN74" s="11" t="s">
        <v>964</v>
      </c>
      <c r="DO74" s="11" t="s">
        <v>964</v>
      </c>
      <c r="DP74" s="11" t="s">
        <v>964</v>
      </c>
      <c r="DQ74" s="11" t="s">
        <v>964</v>
      </c>
      <c r="DR74" s="11" t="s">
        <v>964</v>
      </c>
      <c r="DS74" s="11" t="s">
        <v>964</v>
      </c>
      <c r="DT74" s="11" t="s">
        <v>964</v>
      </c>
      <c r="DU74" s="11" t="s">
        <v>964</v>
      </c>
      <c r="DV74" s="11" t="s">
        <v>964</v>
      </c>
      <c r="DW74" s="11" t="s">
        <v>964</v>
      </c>
      <c r="DX74" s="11" t="s">
        <v>964</v>
      </c>
      <c r="DY74" s="11" t="s">
        <v>964</v>
      </c>
      <c r="DZ74" s="11" t="s">
        <v>964</v>
      </c>
      <c r="EA74" s="11" t="s">
        <v>964</v>
      </c>
      <c r="EB74" s="11" t="s">
        <v>964</v>
      </c>
      <c r="EC74" s="11" t="s">
        <v>964</v>
      </c>
      <c r="ED74" s="11" t="s">
        <v>964</v>
      </c>
      <c r="EE74" s="11" t="s">
        <v>964</v>
      </c>
      <c r="EF74" s="11" t="s">
        <v>964</v>
      </c>
      <c r="EG74" s="11" t="s">
        <v>964</v>
      </c>
      <c r="EH74" s="11" t="s">
        <v>964</v>
      </c>
      <c r="EI74" s="11" t="s">
        <v>964</v>
      </c>
      <c r="EJ74" s="11" t="s">
        <v>964</v>
      </c>
      <c r="EK74" s="11" t="s">
        <v>964</v>
      </c>
      <c r="EL74" s="11" t="s">
        <v>964</v>
      </c>
      <c r="EM74" s="11" t="s">
        <v>964</v>
      </c>
      <c r="EN74" s="11" t="s">
        <v>964</v>
      </c>
      <c r="EO74" s="11" t="s">
        <v>964</v>
      </c>
      <c r="EP74" s="11" t="s">
        <v>964</v>
      </c>
      <c r="EQ74" s="11" t="s">
        <v>964</v>
      </c>
      <c r="ER74" s="11" t="s">
        <v>964</v>
      </c>
      <c r="ES74" s="11" t="s">
        <v>964</v>
      </c>
      <c r="ET74" s="11" t="s">
        <v>964</v>
      </c>
      <c r="EU74" s="11" t="s">
        <v>964</v>
      </c>
      <c r="EV74" s="11" t="s">
        <v>964</v>
      </c>
      <c r="EW74" s="11"/>
      <c r="EX74" s="11" t="s">
        <v>964</v>
      </c>
      <c r="EY74" s="11"/>
      <c r="EZ74" s="11" t="s">
        <v>964</v>
      </c>
      <c r="FA74" s="11"/>
      <c r="FB74" s="11" t="s">
        <v>964</v>
      </c>
      <c r="FC74" s="11"/>
      <c r="FD74" s="11" t="s">
        <v>964</v>
      </c>
      <c r="FE74" s="11"/>
      <c r="FF74" s="11" t="s">
        <v>964</v>
      </c>
      <c r="FG74" s="11" t="s">
        <v>964</v>
      </c>
    </row>
    <row r="75" spans="1:163">
      <c r="A75" s="38" t="s">
        <v>650</v>
      </c>
      <c r="B75" s="29" t="s">
        <v>699</v>
      </c>
    </row>
    <row r="76" spans="1:163">
      <c r="A76" s="38" t="s">
        <v>650</v>
      </c>
      <c r="B76" s="29" t="s">
        <v>703</v>
      </c>
    </row>
    <row r="77" spans="1:163" s="11" customFormat="1">
      <c r="A77" s="38" t="s">
        <v>650</v>
      </c>
      <c r="B77" s="34" t="s">
        <v>705</v>
      </c>
      <c r="C77" s="78">
        <v>7.0588235294117646E-2</v>
      </c>
      <c r="D77" s="78" t="s">
        <v>964</v>
      </c>
      <c r="E77" s="78">
        <v>0.14117647058823529</v>
      </c>
      <c r="F77" s="78" t="s">
        <v>964</v>
      </c>
      <c r="G77" s="78">
        <v>7.4509803921568626E-2</v>
      </c>
      <c r="H77" s="78" t="s">
        <v>964</v>
      </c>
      <c r="I77" s="78">
        <v>9.8039215686274508E-2</v>
      </c>
      <c r="J77" s="78" t="s">
        <v>964</v>
      </c>
      <c r="K77" s="78" t="s">
        <v>964</v>
      </c>
      <c r="L77" s="78" t="s">
        <v>964</v>
      </c>
      <c r="M77" s="78" t="s">
        <v>964</v>
      </c>
      <c r="N77" s="78"/>
      <c r="O77" s="78"/>
      <c r="P77" s="78"/>
      <c r="Q77" s="78" t="s">
        <v>964</v>
      </c>
      <c r="R77" s="78">
        <v>4.7058823529411764E-2</v>
      </c>
      <c r="S77" s="78" t="s">
        <v>964</v>
      </c>
      <c r="T77" s="78">
        <v>4.7058823529411764E-2</v>
      </c>
      <c r="U77" s="78" t="s">
        <v>964</v>
      </c>
      <c r="V77" s="78"/>
      <c r="W77" s="78" t="s">
        <v>964</v>
      </c>
      <c r="X77" s="78"/>
      <c r="Y77" s="78" t="s">
        <v>964</v>
      </c>
      <c r="Z77" s="78"/>
      <c r="AA77" s="78" t="s">
        <v>964</v>
      </c>
      <c r="AB77" s="78" t="s">
        <v>964</v>
      </c>
      <c r="AC77" s="78" t="s">
        <v>964</v>
      </c>
      <c r="AD77" s="78"/>
      <c r="AE77" s="78" t="s">
        <v>964</v>
      </c>
      <c r="AF77" s="78" t="s">
        <v>964</v>
      </c>
      <c r="AG77" s="78" t="s">
        <v>964</v>
      </c>
      <c r="AH77" s="78" t="s">
        <v>964</v>
      </c>
      <c r="AI77" s="78" t="s">
        <v>964</v>
      </c>
      <c r="AJ77" s="78" t="s">
        <v>964</v>
      </c>
      <c r="AK77" s="78" t="s">
        <v>964</v>
      </c>
      <c r="AL77" s="78" t="s">
        <v>964</v>
      </c>
      <c r="AM77" s="78" t="s">
        <v>964</v>
      </c>
      <c r="AN77" s="78"/>
      <c r="AO77" s="78" t="s">
        <v>964</v>
      </c>
      <c r="AP77" s="78" t="s">
        <v>964</v>
      </c>
      <c r="AQ77" s="78" t="s">
        <v>964</v>
      </c>
      <c r="AR77" s="78" t="s">
        <v>964</v>
      </c>
      <c r="AS77" s="78" t="s">
        <v>964</v>
      </c>
      <c r="AT77" s="78" t="s">
        <v>964</v>
      </c>
      <c r="AU77" s="78"/>
      <c r="AV77" s="78"/>
      <c r="AW77" s="78"/>
      <c r="AX77" s="78"/>
      <c r="AY77" s="78"/>
      <c r="AZ77" s="78"/>
      <c r="BA77" s="78"/>
      <c r="BB77" s="78"/>
      <c r="BC77" s="78"/>
      <c r="BD77" s="78"/>
      <c r="BE77" s="78"/>
      <c r="BF77" s="78"/>
      <c r="BG77" s="78"/>
      <c r="BH77" s="78"/>
      <c r="BI77" s="78"/>
      <c r="BJ77" s="78"/>
      <c r="BK77" s="78"/>
      <c r="BL77" s="78"/>
      <c r="BM77" s="78"/>
      <c r="BN77" s="78"/>
      <c r="BO77" s="78" t="s">
        <v>964</v>
      </c>
      <c r="BP77" s="78" t="s">
        <v>964</v>
      </c>
      <c r="BQ77" s="78" t="s">
        <v>964</v>
      </c>
      <c r="BR77" s="78">
        <v>7.8431372549019607E-2</v>
      </c>
      <c r="BS77" s="78" t="s">
        <v>964</v>
      </c>
      <c r="BT77" s="78">
        <v>6.6666666666666666E-2</v>
      </c>
      <c r="BU77" s="78" t="s">
        <v>964</v>
      </c>
      <c r="BV77" s="78" t="s">
        <v>964</v>
      </c>
      <c r="BW77" s="78" t="s">
        <v>964</v>
      </c>
      <c r="BX77" s="78" t="s">
        <v>964</v>
      </c>
      <c r="BY77" s="78" t="s">
        <v>964</v>
      </c>
      <c r="BZ77" s="78" t="s">
        <v>964</v>
      </c>
      <c r="CA77" s="78" t="s">
        <v>964</v>
      </c>
      <c r="CB77" s="78">
        <v>8.2352941176470587E-2</v>
      </c>
      <c r="CC77" s="78" t="s">
        <v>964</v>
      </c>
      <c r="CD77" s="78">
        <v>8.2352941176470587E-2</v>
      </c>
      <c r="CE77" s="78" t="s">
        <v>964</v>
      </c>
      <c r="CF77" s="78" t="s">
        <v>964</v>
      </c>
      <c r="CG77" s="78" t="s">
        <v>964</v>
      </c>
      <c r="CH77" s="78" t="s">
        <v>964</v>
      </c>
      <c r="CI77" s="78" t="s">
        <v>964</v>
      </c>
      <c r="CJ77" s="78" t="s">
        <v>964</v>
      </c>
      <c r="CK77" s="78" t="s">
        <v>964</v>
      </c>
      <c r="CL77" s="78" t="s">
        <v>964</v>
      </c>
      <c r="CM77" s="78" t="s">
        <v>964</v>
      </c>
      <c r="CN77" s="78" t="s">
        <v>964</v>
      </c>
      <c r="CO77" s="78" t="s">
        <v>964</v>
      </c>
      <c r="CP77" s="78" t="s">
        <v>964</v>
      </c>
      <c r="CQ77" s="78" t="s">
        <v>964</v>
      </c>
      <c r="CR77" s="78" t="s">
        <v>964</v>
      </c>
      <c r="CS77" s="78" t="s">
        <v>964</v>
      </c>
      <c r="CT77" s="78" t="s">
        <v>964</v>
      </c>
      <c r="CU77" s="78" t="s">
        <v>964</v>
      </c>
      <c r="CV77" s="78" t="s">
        <v>964</v>
      </c>
      <c r="CW77" s="78" t="s">
        <v>964</v>
      </c>
      <c r="CX77" s="78" t="s">
        <v>964</v>
      </c>
      <c r="CY77" s="78" t="s">
        <v>964</v>
      </c>
      <c r="CZ77" s="78" t="s">
        <v>964</v>
      </c>
      <c r="DA77" s="78" t="s">
        <v>964</v>
      </c>
      <c r="DB77" s="78" t="s">
        <v>964</v>
      </c>
      <c r="DC77" s="78" t="s">
        <v>964</v>
      </c>
      <c r="DD77" s="78" t="s">
        <v>964</v>
      </c>
      <c r="DE77" s="78" t="s">
        <v>964</v>
      </c>
      <c r="DF77" s="78" t="s">
        <v>964</v>
      </c>
      <c r="DG77" s="78" t="s">
        <v>964</v>
      </c>
      <c r="DH77" s="78" t="s">
        <v>964</v>
      </c>
      <c r="DI77" s="78" t="s">
        <v>964</v>
      </c>
      <c r="DJ77" s="78" t="s">
        <v>964</v>
      </c>
      <c r="DK77" s="78" t="s">
        <v>964</v>
      </c>
      <c r="DL77" s="78" t="s">
        <v>964</v>
      </c>
      <c r="DM77" s="78" t="s">
        <v>964</v>
      </c>
      <c r="DN77" s="78" t="s">
        <v>964</v>
      </c>
      <c r="DO77" s="78" t="s">
        <v>964</v>
      </c>
      <c r="DP77" s="78" t="s">
        <v>964</v>
      </c>
      <c r="DQ77" s="78" t="s">
        <v>964</v>
      </c>
      <c r="DR77" s="78" t="s">
        <v>964</v>
      </c>
      <c r="DS77" s="78" t="s">
        <v>964</v>
      </c>
      <c r="DT77" s="78" t="s">
        <v>964</v>
      </c>
      <c r="DU77" s="78" t="s">
        <v>964</v>
      </c>
      <c r="DV77" s="78" t="s">
        <v>964</v>
      </c>
      <c r="DW77" s="78" t="s">
        <v>964</v>
      </c>
      <c r="DX77" s="78" t="s">
        <v>964</v>
      </c>
      <c r="DY77" s="78" t="s">
        <v>964</v>
      </c>
      <c r="DZ77" s="78">
        <v>8.2352941176470587E-2</v>
      </c>
      <c r="EA77" s="78" t="s">
        <v>964</v>
      </c>
      <c r="EB77" s="78" t="s">
        <v>964</v>
      </c>
      <c r="EC77" s="78"/>
      <c r="ED77" s="78"/>
      <c r="EE77" s="78" t="s">
        <v>964</v>
      </c>
      <c r="EF77" s="78" t="s">
        <v>964</v>
      </c>
      <c r="EG77" s="78" t="s">
        <v>964</v>
      </c>
      <c r="EH77" s="78" t="s">
        <v>964</v>
      </c>
      <c r="EI77" s="78" t="s">
        <v>964</v>
      </c>
      <c r="EJ77" s="78" t="s">
        <v>964</v>
      </c>
      <c r="EK77" s="78" t="s">
        <v>964</v>
      </c>
      <c r="EL77" s="78" t="s">
        <v>964</v>
      </c>
      <c r="EM77" s="78">
        <v>7.0588235294117646E-2</v>
      </c>
      <c r="EN77" s="78">
        <v>5.8823529411764712E-2</v>
      </c>
      <c r="EO77" s="78" t="s">
        <v>964</v>
      </c>
      <c r="EP77" s="78" t="s">
        <v>964</v>
      </c>
      <c r="EQ77" s="78" t="s">
        <v>964</v>
      </c>
      <c r="ER77" s="78" t="s">
        <v>964</v>
      </c>
      <c r="ES77" s="78" t="s">
        <v>964</v>
      </c>
      <c r="ET77" s="78" t="s">
        <v>964</v>
      </c>
      <c r="EU77" s="78" t="s">
        <v>964</v>
      </c>
      <c r="EV77" s="78" t="s">
        <v>964</v>
      </c>
      <c r="EW77" s="78"/>
      <c r="FF77" s="78" t="s">
        <v>964</v>
      </c>
      <c r="FG77" s="78" t="s">
        <v>964</v>
      </c>
    </row>
    <row r="78" spans="1:163">
      <c r="A78" s="38" t="s">
        <v>650</v>
      </c>
      <c r="B78" s="29" t="s">
        <v>707</v>
      </c>
    </row>
    <row r="79" spans="1:163" s="11" customFormat="1">
      <c r="A79" s="38" t="s">
        <v>650</v>
      </c>
      <c r="B79" s="34" t="s">
        <v>709</v>
      </c>
      <c r="C79" s="11">
        <v>7.9601990049751242E-2</v>
      </c>
      <c r="D79" s="11" t="s">
        <v>964</v>
      </c>
      <c r="E79" s="11">
        <v>0.1492537313432836</v>
      </c>
      <c r="F79" s="11" t="s">
        <v>964</v>
      </c>
      <c r="G79" s="11">
        <v>0.10447761194029852</v>
      </c>
      <c r="H79" s="11" t="s">
        <v>964</v>
      </c>
      <c r="I79" s="11">
        <v>9.4527363184079602E-2</v>
      </c>
      <c r="J79" s="11" t="s">
        <v>964</v>
      </c>
      <c r="K79" s="11" t="s">
        <v>964</v>
      </c>
      <c r="L79" s="11" t="s">
        <v>964</v>
      </c>
      <c r="M79" s="11" t="s">
        <v>964</v>
      </c>
      <c r="Q79" s="11" t="s">
        <v>964</v>
      </c>
      <c r="R79" s="11">
        <v>3.482587064676617E-2</v>
      </c>
      <c r="S79" s="11" t="s">
        <v>964</v>
      </c>
      <c r="T79" s="11">
        <v>4.9751243781094523E-2</v>
      </c>
      <c r="U79" s="11" t="s">
        <v>964</v>
      </c>
      <c r="W79" s="11" t="s">
        <v>964</v>
      </c>
      <c r="Y79" s="11" t="s">
        <v>964</v>
      </c>
      <c r="AA79" s="11" t="s">
        <v>964</v>
      </c>
      <c r="AB79" s="11" t="s">
        <v>964</v>
      </c>
      <c r="AC79" s="11" t="s">
        <v>964</v>
      </c>
      <c r="AE79" s="11" t="s">
        <v>964</v>
      </c>
      <c r="AF79" s="11" t="s">
        <v>964</v>
      </c>
      <c r="AG79" s="11" t="s">
        <v>964</v>
      </c>
      <c r="AH79" s="11" t="s">
        <v>964</v>
      </c>
      <c r="AI79" s="11" t="s">
        <v>964</v>
      </c>
      <c r="AJ79" s="11" t="s">
        <v>964</v>
      </c>
      <c r="AK79" s="11" t="s">
        <v>964</v>
      </c>
      <c r="AL79" s="11" t="s">
        <v>964</v>
      </c>
      <c r="AM79" s="11" t="s">
        <v>964</v>
      </c>
      <c r="AO79" s="11" t="s">
        <v>964</v>
      </c>
      <c r="AP79" s="11" t="s">
        <v>964</v>
      </c>
      <c r="AQ79" s="11" t="s">
        <v>964</v>
      </c>
      <c r="AR79" s="11" t="s">
        <v>964</v>
      </c>
      <c r="AS79" s="11" t="s">
        <v>964</v>
      </c>
      <c r="AT79" s="11" t="s">
        <v>964</v>
      </c>
      <c r="BO79" s="11" t="s">
        <v>964</v>
      </c>
      <c r="BP79" s="11" t="s">
        <v>964</v>
      </c>
      <c r="BQ79" s="11" t="s">
        <v>964</v>
      </c>
      <c r="BR79" s="11">
        <v>8.9552238805970144E-2</v>
      </c>
      <c r="BS79" s="11" t="s">
        <v>964</v>
      </c>
      <c r="BT79" s="11">
        <v>7.9601990049751242E-2</v>
      </c>
      <c r="BU79" s="11" t="s">
        <v>964</v>
      </c>
      <c r="BV79" s="11" t="s">
        <v>964</v>
      </c>
      <c r="BW79" s="11" t="s">
        <v>964</v>
      </c>
      <c r="BX79" s="11" t="s">
        <v>964</v>
      </c>
      <c r="BY79" s="11" t="s">
        <v>964</v>
      </c>
      <c r="BZ79" s="11" t="s">
        <v>964</v>
      </c>
      <c r="CA79" s="11" t="s">
        <v>964</v>
      </c>
      <c r="CB79" s="11" t="s">
        <v>964</v>
      </c>
      <c r="CC79" s="11" t="s">
        <v>964</v>
      </c>
      <c r="CD79" s="11" t="s">
        <v>964</v>
      </c>
      <c r="CE79" s="11" t="s">
        <v>964</v>
      </c>
      <c r="CF79" s="11">
        <v>8.9552238805970144E-2</v>
      </c>
      <c r="CG79" s="11" t="s">
        <v>964</v>
      </c>
      <c r="CH79" s="11" t="s">
        <v>964</v>
      </c>
      <c r="CI79" s="11" t="s">
        <v>964</v>
      </c>
      <c r="CJ79" s="11" t="s">
        <v>964</v>
      </c>
      <c r="CK79" s="11" t="s">
        <v>964</v>
      </c>
      <c r="CL79" s="11" t="s">
        <v>964</v>
      </c>
      <c r="CM79" s="11" t="s">
        <v>964</v>
      </c>
      <c r="CN79" s="11" t="s">
        <v>964</v>
      </c>
      <c r="CO79" s="11" t="s">
        <v>964</v>
      </c>
      <c r="CP79" s="11" t="s">
        <v>964</v>
      </c>
      <c r="CQ79" s="11" t="s">
        <v>964</v>
      </c>
      <c r="CR79" s="11" t="s">
        <v>964</v>
      </c>
      <c r="CS79" s="11" t="s">
        <v>964</v>
      </c>
      <c r="CT79" s="11" t="s">
        <v>964</v>
      </c>
      <c r="CU79" s="11" t="s">
        <v>964</v>
      </c>
      <c r="CV79" s="11" t="s">
        <v>964</v>
      </c>
      <c r="CW79" s="11" t="s">
        <v>964</v>
      </c>
      <c r="CX79" s="11" t="s">
        <v>964</v>
      </c>
      <c r="CY79" s="11" t="s">
        <v>964</v>
      </c>
      <c r="CZ79" s="11" t="s">
        <v>964</v>
      </c>
      <c r="DA79" s="11" t="s">
        <v>964</v>
      </c>
      <c r="DB79" s="11" t="s">
        <v>964</v>
      </c>
      <c r="DC79" s="11" t="s">
        <v>964</v>
      </c>
      <c r="DD79" s="11" t="s">
        <v>964</v>
      </c>
      <c r="DE79" s="11" t="s">
        <v>964</v>
      </c>
      <c r="DF79" s="11" t="s">
        <v>964</v>
      </c>
      <c r="DG79" s="11" t="s">
        <v>964</v>
      </c>
      <c r="DH79" s="11" t="s">
        <v>964</v>
      </c>
      <c r="DI79" s="11" t="s">
        <v>964</v>
      </c>
      <c r="DJ79" s="11" t="s">
        <v>964</v>
      </c>
      <c r="DK79" s="11" t="s">
        <v>964</v>
      </c>
      <c r="DL79" s="11" t="s">
        <v>964</v>
      </c>
      <c r="DM79" s="11" t="s">
        <v>964</v>
      </c>
      <c r="DN79" s="11" t="s">
        <v>964</v>
      </c>
      <c r="DO79" s="11" t="s">
        <v>964</v>
      </c>
      <c r="DP79" s="11" t="s">
        <v>964</v>
      </c>
      <c r="DQ79" s="11" t="s">
        <v>964</v>
      </c>
      <c r="DR79" s="11" t="s">
        <v>964</v>
      </c>
      <c r="DS79" s="11" t="s">
        <v>964</v>
      </c>
      <c r="DT79" s="11" t="s">
        <v>964</v>
      </c>
      <c r="DU79" s="11" t="s">
        <v>964</v>
      </c>
      <c r="DV79" s="11" t="s">
        <v>964</v>
      </c>
      <c r="DW79" s="11" t="s">
        <v>964</v>
      </c>
      <c r="DX79" s="11" t="s">
        <v>964</v>
      </c>
      <c r="DY79" s="11" t="s">
        <v>964</v>
      </c>
      <c r="DZ79" s="11">
        <v>8.45771144278607E-2</v>
      </c>
      <c r="EA79" s="11" t="s">
        <v>964</v>
      </c>
      <c r="EB79" s="11" t="s">
        <v>964</v>
      </c>
      <c r="EE79" s="11" t="s">
        <v>964</v>
      </c>
      <c r="EF79" s="11" t="s">
        <v>964</v>
      </c>
      <c r="EG79" s="11" t="s">
        <v>964</v>
      </c>
      <c r="EH79" s="11" t="s">
        <v>964</v>
      </c>
      <c r="EI79" s="11" t="s">
        <v>964</v>
      </c>
      <c r="EJ79" s="11" t="s">
        <v>964</v>
      </c>
      <c r="EK79" s="11" t="s">
        <v>964</v>
      </c>
      <c r="EL79" s="11" t="s">
        <v>964</v>
      </c>
      <c r="EM79" s="11" t="s">
        <v>964</v>
      </c>
      <c r="EN79" s="11" t="s">
        <v>964</v>
      </c>
      <c r="EO79" s="11" t="s">
        <v>964</v>
      </c>
      <c r="EP79" s="11" t="s">
        <v>964</v>
      </c>
      <c r="EQ79" s="11">
        <v>5.9701492537313432E-2</v>
      </c>
      <c r="ER79" s="11">
        <v>8.45771144278607E-2</v>
      </c>
      <c r="ES79" s="11" t="s">
        <v>964</v>
      </c>
      <c r="ET79" s="11" t="s">
        <v>964</v>
      </c>
      <c r="EU79" s="11" t="s">
        <v>964</v>
      </c>
      <c r="EV79" s="11" t="s">
        <v>964</v>
      </c>
      <c r="FF79" s="11" t="s">
        <v>964</v>
      </c>
      <c r="FG79" s="11" t="s">
        <v>964</v>
      </c>
    </row>
    <row r="80" spans="1:163">
      <c r="A80" s="38" t="s">
        <v>650</v>
      </c>
      <c r="B80" s="34" t="s">
        <v>712</v>
      </c>
      <c r="C80" s="11">
        <v>9.1787439613526575E-2</v>
      </c>
      <c r="D80" s="11" t="s">
        <v>964</v>
      </c>
      <c r="E80" s="11">
        <v>0.13043478260869565</v>
      </c>
      <c r="F80" s="11" t="s">
        <v>964</v>
      </c>
      <c r="G80" s="11">
        <v>7.7294685990338161E-2</v>
      </c>
      <c r="H80" s="11" t="s">
        <v>964</v>
      </c>
      <c r="I80" s="11">
        <v>0.1111111111111111</v>
      </c>
      <c r="J80" s="11" t="s">
        <v>964</v>
      </c>
      <c r="K80" s="11" t="s">
        <v>964</v>
      </c>
      <c r="L80" s="11" t="s">
        <v>964</v>
      </c>
      <c r="M80" s="11" t="s">
        <v>964</v>
      </c>
      <c r="N80" s="11"/>
      <c r="O80" s="11"/>
      <c r="P80" s="11"/>
      <c r="Q80" s="11" t="s">
        <v>964</v>
      </c>
      <c r="R80" s="11">
        <v>3.864734299516908E-2</v>
      </c>
      <c r="S80" s="11" t="s">
        <v>964</v>
      </c>
      <c r="T80" s="11">
        <v>9.1787439613526575E-2</v>
      </c>
      <c r="U80" s="11" t="s">
        <v>964</v>
      </c>
      <c r="V80" s="11"/>
      <c r="W80" s="11" t="s">
        <v>964</v>
      </c>
      <c r="X80" s="11"/>
      <c r="Y80" s="11" t="s">
        <v>964</v>
      </c>
      <c r="Z80" s="11"/>
      <c r="AA80" s="11" t="s">
        <v>964</v>
      </c>
      <c r="AB80" s="11" t="s">
        <v>964</v>
      </c>
      <c r="AC80" s="11" t="s">
        <v>964</v>
      </c>
      <c r="AD80" s="11"/>
      <c r="AE80" s="11" t="s">
        <v>964</v>
      </c>
      <c r="AF80" s="11" t="s">
        <v>964</v>
      </c>
      <c r="AG80" s="11" t="s">
        <v>964</v>
      </c>
      <c r="AH80" s="11" t="s">
        <v>964</v>
      </c>
      <c r="AI80" s="11" t="s">
        <v>964</v>
      </c>
      <c r="AJ80" s="11" t="s">
        <v>964</v>
      </c>
      <c r="AK80" s="11" t="s">
        <v>964</v>
      </c>
      <c r="AL80" s="11" t="s">
        <v>964</v>
      </c>
      <c r="AM80" s="11" t="s">
        <v>964</v>
      </c>
      <c r="AN80" s="11"/>
      <c r="AO80" s="11" t="s">
        <v>964</v>
      </c>
      <c r="AP80" s="11" t="s">
        <v>964</v>
      </c>
      <c r="AQ80" s="11" t="s">
        <v>964</v>
      </c>
      <c r="AR80" s="11" t="s">
        <v>964</v>
      </c>
      <c r="AS80" s="11" t="s">
        <v>964</v>
      </c>
      <c r="AT80" s="11" t="s">
        <v>964</v>
      </c>
      <c r="AU80" s="11"/>
      <c r="AV80" s="11"/>
      <c r="AW80" s="11"/>
      <c r="AX80" s="11"/>
      <c r="AY80" s="11"/>
      <c r="AZ80" s="11"/>
      <c r="BA80" s="11"/>
      <c r="BB80" s="11"/>
      <c r="BC80" s="11"/>
      <c r="BD80" s="11"/>
      <c r="BE80" s="11"/>
      <c r="BF80" s="11"/>
      <c r="BG80" s="11"/>
      <c r="BH80" s="11"/>
      <c r="BI80" s="11"/>
      <c r="BJ80" s="11"/>
      <c r="BK80" s="11"/>
      <c r="BL80" s="11"/>
      <c r="BM80" s="11"/>
      <c r="BN80" s="11"/>
      <c r="BO80" s="11" t="s">
        <v>964</v>
      </c>
      <c r="BP80" s="11" t="s">
        <v>964</v>
      </c>
      <c r="BQ80" s="11" t="s">
        <v>964</v>
      </c>
      <c r="BR80" s="11">
        <v>7.2463768115942032E-2</v>
      </c>
      <c r="BS80" s="11" t="s">
        <v>964</v>
      </c>
      <c r="BT80" s="11">
        <v>7.2463768115942032E-2</v>
      </c>
      <c r="BU80" s="11" t="s">
        <v>964</v>
      </c>
      <c r="BV80" s="11" t="s">
        <v>964</v>
      </c>
      <c r="BW80" s="11" t="s">
        <v>964</v>
      </c>
      <c r="BX80" s="11" t="s">
        <v>964</v>
      </c>
      <c r="BY80" s="11" t="s">
        <v>964</v>
      </c>
      <c r="BZ80" s="11">
        <v>0.11594202898550725</v>
      </c>
      <c r="CA80" s="11" t="s">
        <v>964</v>
      </c>
      <c r="CB80" s="11" t="s">
        <v>964</v>
      </c>
      <c r="CC80" s="11" t="s">
        <v>964</v>
      </c>
      <c r="CD80" s="11" t="s">
        <v>964</v>
      </c>
      <c r="CE80" s="11" t="s">
        <v>964</v>
      </c>
      <c r="CF80" s="11" t="s">
        <v>964</v>
      </c>
      <c r="CG80" s="11" t="s">
        <v>964</v>
      </c>
      <c r="CH80" s="11" t="s">
        <v>964</v>
      </c>
      <c r="CI80" s="11" t="s">
        <v>964</v>
      </c>
      <c r="CJ80" s="11" t="s">
        <v>964</v>
      </c>
      <c r="CK80" s="11" t="s">
        <v>964</v>
      </c>
      <c r="CL80" s="11" t="s">
        <v>964</v>
      </c>
      <c r="CM80" s="11" t="s">
        <v>964</v>
      </c>
      <c r="CN80" s="11" t="s">
        <v>964</v>
      </c>
      <c r="CO80" s="11" t="s">
        <v>964</v>
      </c>
      <c r="CP80" s="11" t="s">
        <v>964</v>
      </c>
      <c r="CQ80" s="11" t="s">
        <v>964</v>
      </c>
      <c r="CR80" s="11" t="s">
        <v>964</v>
      </c>
      <c r="CS80" s="11" t="s">
        <v>964</v>
      </c>
      <c r="CT80" s="11" t="s">
        <v>964</v>
      </c>
      <c r="CU80" s="11" t="s">
        <v>964</v>
      </c>
      <c r="CV80" s="11" t="s">
        <v>964</v>
      </c>
      <c r="CW80" s="11" t="s">
        <v>964</v>
      </c>
      <c r="CX80" s="11" t="s">
        <v>964</v>
      </c>
      <c r="CY80" s="11" t="s">
        <v>964</v>
      </c>
      <c r="CZ80" s="11" t="s">
        <v>964</v>
      </c>
      <c r="DA80" s="11" t="s">
        <v>964</v>
      </c>
      <c r="DB80" s="11" t="s">
        <v>964</v>
      </c>
      <c r="DC80" s="11" t="s">
        <v>964</v>
      </c>
      <c r="DD80" s="11" t="s">
        <v>964</v>
      </c>
      <c r="DE80" s="11" t="s">
        <v>964</v>
      </c>
      <c r="DF80" s="11" t="s">
        <v>964</v>
      </c>
      <c r="DG80" s="11" t="s">
        <v>964</v>
      </c>
      <c r="DH80" s="11" t="s">
        <v>964</v>
      </c>
      <c r="DI80" s="11" t="s">
        <v>964</v>
      </c>
      <c r="DJ80" s="11" t="s">
        <v>964</v>
      </c>
      <c r="DK80" s="11" t="s">
        <v>964</v>
      </c>
      <c r="DL80" s="11" t="s">
        <v>964</v>
      </c>
      <c r="DM80" s="11" t="s">
        <v>964</v>
      </c>
      <c r="DN80" s="11" t="s">
        <v>964</v>
      </c>
      <c r="DO80" s="11" t="s">
        <v>964</v>
      </c>
      <c r="DP80" s="11" t="s">
        <v>964</v>
      </c>
      <c r="DQ80" s="11" t="s">
        <v>964</v>
      </c>
      <c r="DR80" s="11" t="s">
        <v>964</v>
      </c>
      <c r="DS80" s="11" t="s">
        <v>964</v>
      </c>
      <c r="DT80" s="11" t="s">
        <v>964</v>
      </c>
      <c r="DU80" s="11" t="s">
        <v>964</v>
      </c>
      <c r="DV80" s="11" t="s">
        <v>964</v>
      </c>
      <c r="DW80" s="11" t="s">
        <v>964</v>
      </c>
      <c r="DX80" s="11" t="s">
        <v>964</v>
      </c>
      <c r="DY80" s="11" t="s">
        <v>964</v>
      </c>
      <c r="DZ80" s="11">
        <v>8.6956521739130432E-2</v>
      </c>
      <c r="EA80" s="11" t="s">
        <v>964</v>
      </c>
      <c r="EB80" s="11" t="s">
        <v>964</v>
      </c>
      <c r="EC80" s="11"/>
      <c r="ED80" s="11"/>
      <c r="EE80" s="11" t="s">
        <v>964</v>
      </c>
      <c r="EF80" s="11" t="s">
        <v>964</v>
      </c>
      <c r="EG80" s="11" t="s">
        <v>964</v>
      </c>
      <c r="EH80" s="11" t="s">
        <v>964</v>
      </c>
      <c r="EI80" s="11" t="s">
        <v>964</v>
      </c>
      <c r="EJ80" s="11" t="s">
        <v>964</v>
      </c>
      <c r="EK80" s="11">
        <v>5.3140096618357481E-2</v>
      </c>
      <c r="EL80" s="11">
        <v>5.7971014492753624E-2</v>
      </c>
      <c r="EM80" s="11" t="s">
        <v>964</v>
      </c>
      <c r="EN80" s="11" t="s">
        <v>964</v>
      </c>
      <c r="EO80" s="11" t="s">
        <v>964</v>
      </c>
      <c r="EP80" s="11" t="s">
        <v>964</v>
      </c>
      <c r="EQ80" s="11" t="s">
        <v>964</v>
      </c>
      <c r="ER80" s="11" t="s">
        <v>964</v>
      </c>
      <c r="ES80" s="11" t="s">
        <v>964</v>
      </c>
      <c r="ET80" s="11" t="s">
        <v>964</v>
      </c>
      <c r="EU80" s="11" t="s">
        <v>964</v>
      </c>
      <c r="EV80" s="11" t="s">
        <v>964</v>
      </c>
      <c r="EW80" s="11"/>
      <c r="EX80" s="11"/>
      <c r="EY80" s="11"/>
      <c r="EZ80" s="11"/>
      <c r="FA80" s="11"/>
      <c r="FB80" s="11"/>
      <c r="FC80" s="11"/>
      <c r="FD80" s="11"/>
      <c r="FE80" s="11"/>
      <c r="FF80" s="11" t="s">
        <v>964</v>
      </c>
      <c r="FG80" s="11" t="s">
        <v>964</v>
      </c>
    </row>
    <row r="81" spans="1:163">
      <c r="A81" s="38" t="s">
        <v>650</v>
      </c>
      <c r="B81" s="29" t="s">
        <v>714</v>
      </c>
    </row>
    <row r="82" spans="1:163">
      <c r="A82" s="38" t="s">
        <v>650</v>
      </c>
      <c r="B82" s="29" t="s">
        <v>716</v>
      </c>
    </row>
    <row r="83" spans="1:163">
      <c r="A83" s="38" t="s">
        <v>650</v>
      </c>
      <c r="B83" s="29" t="s">
        <v>718</v>
      </c>
    </row>
    <row r="84" spans="1:163">
      <c r="A84" s="39" t="s">
        <v>720</v>
      </c>
      <c r="B84" s="29" t="s">
        <v>721</v>
      </c>
    </row>
    <row r="85" spans="1:163">
      <c r="A85" s="39" t="s">
        <v>720</v>
      </c>
      <c r="B85" s="29" t="s">
        <v>722</v>
      </c>
    </row>
    <row r="86" spans="1:163">
      <c r="A86" s="39" t="s">
        <v>720</v>
      </c>
      <c r="B86" s="34" t="s">
        <v>724</v>
      </c>
      <c r="C86" s="11">
        <v>0.10101010101010101</v>
      </c>
      <c r="D86" s="11">
        <v>0.10101010101010101</v>
      </c>
      <c r="E86" s="11">
        <v>4.0404040404040407E-2</v>
      </c>
      <c r="F86" s="11">
        <v>6.0606060606060608E-2</v>
      </c>
      <c r="G86" s="11" t="s">
        <v>964</v>
      </c>
      <c r="H86" s="11" t="s">
        <v>964</v>
      </c>
      <c r="I86" s="11" t="s">
        <v>964</v>
      </c>
      <c r="J86" s="11" t="s">
        <v>964</v>
      </c>
      <c r="K86" s="11" t="s">
        <v>964</v>
      </c>
      <c r="L86" s="11" t="s">
        <v>964</v>
      </c>
      <c r="M86" s="11" t="s">
        <v>964</v>
      </c>
      <c r="N86" s="11"/>
      <c r="O86" s="11"/>
      <c r="P86" s="11"/>
      <c r="Q86" s="11" t="s">
        <v>964</v>
      </c>
      <c r="R86" s="11" t="s">
        <v>964</v>
      </c>
      <c r="S86" s="11" t="s">
        <v>964</v>
      </c>
      <c r="T86" s="11" t="s">
        <v>964</v>
      </c>
      <c r="U86" s="11" t="s">
        <v>964</v>
      </c>
      <c r="V86" s="11"/>
      <c r="W86" s="11" t="s">
        <v>964</v>
      </c>
      <c r="X86" s="11"/>
      <c r="Y86" s="11" t="s">
        <v>964</v>
      </c>
      <c r="Z86" s="11"/>
      <c r="AA86" s="11" t="s">
        <v>964</v>
      </c>
      <c r="AB86" s="11" t="s">
        <v>964</v>
      </c>
      <c r="AC86" s="11" t="s">
        <v>964</v>
      </c>
      <c r="AD86" s="11"/>
      <c r="AE86" s="11" t="s">
        <v>964</v>
      </c>
      <c r="AF86" s="11" t="s">
        <v>964</v>
      </c>
      <c r="AG86" s="11" t="s">
        <v>964</v>
      </c>
      <c r="AH86" s="11" t="s">
        <v>964</v>
      </c>
      <c r="AI86" s="11" t="s">
        <v>964</v>
      </c>
      <c r="AJ86" s="11" t="s">
        <v>964</v>
      </c>
      <c r="AK86" s="11" t="s">
        <v>964</v>
      </c>
      <c r="AL86" s="11" t="s">
        <v>964</v>
      </c>
      <c r="AM86" s="11" t="s">
        <v>964</v>
      </c>
      <c r="AN86" s="11"/>
      <c r="AO86" s="11" t="s">
        <v>964</v>
      </c>
      <c r="AP86" s="11" t="s">
        <v>964</v>
      </c>
      <c r="AQ86" s="11" t="s">
        <v>964</v>
      </c>
      <c r="AR86" s="11" t="s">
        <v>964</v>
      </c>
      <c r="AS86" s="11" t="s">
        <v>964</v>
      </c>
      <c r="AT86" s="11" t="s">
        <v>964</v>
      </c>
      <c r="AU86" s="11"/>
      <c r="AV86" s="11"/>
      <c r="AW86" s="11"/>
      <c r="AX86" s="11"/>
      <c r="AY86" s="11"/>
      <c r="AZ86" s="11"/>
      <c r="BA86" s="11"/>
      <c r="BB86" s="11"/>
      <c r="BC86" s="11"/>
      <c r="BD86" s="11"/>
      <c r="BE86" s="11"/>
      <c r="BF86" s="11"/>
      <c r="BG86" s="11"/>
      <c r="BH86" s="11"/>
      <c r="BI86" s="11"/>
      <c r="BJ86" s="11"/>
      <c r="BK86" s="11"/>
      <c r="BL86" s="11"/>
      <c r="BM86" s="11"/>
      <c r="BN86" s="11"/>
      <c r="BO86" s="11" t="s">
        <v>964</v>
      </c>
      <c r="BP86" s="11" t="s">
        <v>964</v>
      </c>
      <c r="BQ86" s="11">
        <v>3.5353535353535352E-2</v>
      </c>
      <c r="BR86" s="11" t="s">
        <v>964</v>
      </c>
      <c r="BS86" s="11">
        <v>4.0404040404040407E-2</v>
      </c>
      <c r="BT86" s="11">
        <v>7.0707070707070704E-2</v>
      </c>
      <c r="BU86" s="11" t="s">
        <v>964</v>
      </c>
      <c r="BV86" s="11">
        <v>9.5959595959595967E-2</v>
      </c>
      <c r="BW86" s="11" t="s">
        <v>964</v>
      </c>
      <c r="BX86" s="11" t="s">
        <v>964</v>
      </c>
      <c r="BY86" s="11" t="s">
        <v>964</v>
      </c>
      <c r="BZ86" s="11" t="s">
        <v>964</v>
      </c>
      <c r="CA86" s="11" t="s">
        <v>964</v>
      </c>
      <c r="CB86" s="11" t="s">
        <v>964</v>
      </c>
      <c r="CC86" s="11" t="s">
        <v>964</v>
      </c>
      <c r="CD86" s="11" t="s">
        <v>964</v>
      </c>
      <c r="CE86" s="11" t="s">
        <v>964</v>
      </c>
      <c r="CF86" s="11" t="s">
        <v>964</v>
      </c>
      <c r="CG86" s="11" t="s">
        <v>964</v>
      </c>
      <c r="CH86" s="11" t="s">
        <v>964</v>
      </c>
      <c r="CI86" s="11" t="s">
        <v>964</v>
      </c>
      <c r="CJ86" s="11" t="s">
        <v>964</v>
      </c>
      <c r="CK86" s="11">
        <v>8.5858585858585856E-2</v>
      </c>
      <c r="CL86" s="11">
        <v>5.0505050505050504E-2</v>
      </c>
      <c r="CM86" s="11" t="s">
        <v>964</v>
      </c>
      <c r="CN86" s="11" t="s">
        <v>964</v>
      </c>
      <c r="CO86" s="11">
        <v>3.5353535353535352E-2</v>
      </c>
      <c r="CP86" s="11">
        <v>3.0303030303030304E-2</v>
      </c>
      <c r="CQ86" s="11">
        <v>3.5353535353535352E-2</v>
      </c>
      <c r="CR86" s="11">
        <v>3.0303030303030304E-2</v>
      </c>
      <c r="CS86" s="11">
        <v>2.5252525252525252E-2</v>
      </c>
      <c r="CT86" s="11">
        <v>1.5151515151515152E-2</v>
      </c>
      <c r="CU86" s="11" t="s">
        <v>964</v>
      </c>
      <c r="CV86" s="11" t="s">
        <v>964</v>
      </c>
      <c r="CW86" s="11" t="s">
        <v>964</v>
      </c>
      <c r="CX86" s="11" t="s">
        <v>964</v>
      </c>
      <c r="CY86" s="11" t="s">
        <v>964</v>
      </c>
      <c r="CZ86" s="11" t="s">
        <v>964</v>
      </c>
      <c r="DA86" s="11" t="s">
        <v>964</v>
      </c>
      <c r="DB86" s="11" t="s">
        <v>964</v>
      </c>
      <c r="DC86" s="11" t="s">
        <v>964</v>
      </c>
      <c r="DD86" s="11" t="s">
        <v>964</v>
      </c>
      <c r="DE86" s="11" t="s">
        <v>964</v>
      </c>
      <c r="DF86" s="11" t="s">
        <v>964</v>
      </c>
      <c r="DG86" s="11" t="s">
        <v>964</v>
      </c>
      <c r="DH86" s="11" t="s">
        <v>964</v>
      </c>
      <c r="DI86" s="11" t="s">
        <v>964</v>
      </c>
      <c r="DJ86" s="11" t="s">
        <v>964</v>
      </c>
      <c r="DK86" s="11" t="s">
        <v>964</v>
      </c>
      <c r="DL86" s="11" t="s">
        <v>964</v>
      </c>
      <c r="DM86" s="11" t="s">
        <v>964</v>
      </c>
      <c r="DN86" s="11" t="s">
        <v>964</v>
      </c>
      <c r="DO86" s="11" t="s">
        <v>964</v>
      </c>
      <c r="DP86" s="11" t="s">
        <v>964</v>
      </c>
      <c r="DQ86" s="11" t="s">
        <v>964</v>
      </c>
      <c r="DR86" s="11" t="s">
        <v>964</v>
      </c>
      <c r="DS86" s="11" t="s">
        <v>964</v>
      </c>
      <c r="DT86" s="11" t="s">
        <v>964</v>
      </c>
      <c r="DU86" s="11" t="s">
        <v>964</v>
      </c>
      <c r="DV86" s="11" t="s">
        <v>964</v>
      </c>
      <c r="DW86" s="11" t="s">
        <v>964</v>
      </c>
      <c r="DX86" s="11" t="s">
        <v>964</v>
      </c>
      <c r="DY86" s="11">
        <v>9.0909090909090898E-2</v>
      </c>
      <c r="DZ86" s="11">
        <v>5.5555555555555552E-2</v>
      </c>
      <c r="EA86" s="11" t="s">
        <v>964</v>
      </c>
      <c r="EB86" s="11" t="s">
        <v>964</v>
      </c>
      <c r="EC86" s="11"/>
      <c r="ED86" s="11"/>
      <c r="EE86" s="11" t="s">
        <v>964</v>
      </c>
      <c r="EF86" s="11" t="s">
        <v>964</v>
      </c>
      <c r="EG86" s="11" t="s">
        <v>964</v>
      </c>
      <c r="EH86" s="11" t="s">
        <v>964</v>
      </c>
      <c r="EI86" s="11" t="s">
        <v>964</v>
      </c>
      <c r="EJ86" s="11" t="s">
        <v>964</v>
      </c>
      <c r="EK86" s="11" t="s">
        <v>964</v>
      </c>
      <c r="EL86" s="11" t="s">
        <v>964</v>
      </c>
      <c r="EM86" s="11" t="s">
        <v>964</v>
      </c>
      <c r="EN86" s="11" t="s">
        <v>964</v>
      </c>
      <c r="EO86" s="11" t="s">
        <v>964</v>
      </c>
      <c r="EP86" s="11" t="s">
        <v>964</v>
      </c>
      <c r="EQ86" s="11" t="s">
        <v>964</v>
      </c>
      <c r="ER86" s="11" t="s">
        <v>964</v>
      </c>
      <c r="ES86" s="11" t="s">
        <v>964</v>
      </c>
      <c r="ET86" s="11" t="s">
        <v>964</v>
      </c>
      <c r="EU86" s="11" t="s">
        <v>964</v>
      </c>
      <c r="EV86" s="11" t="s">
        <v>964</v>
      </c>
      <c r="EW86" s="11"/>
      <c r="EX86" s="11" t="s">
        <v>964</v>
      </c>
      <c r="EY86" s="11"/>
      <c r="EZ86" s="11" t="s">
        <v>964</v>
      </c>
      <c r="FA86" s="11"/>
      <c r="FB86" s="11" t="s">
        <v>964</v>
      </c>
      <c r="FC86" s="11"/>
      <c r="FD86" s="11" t="s">
        <v>964</v>
      </c>
      <c r="FE86" s="11"/>
      <c r="FF86" s="11" t="s">
        <v>964</v>
      </c>
      <c r="FG86" s="11" t="s">
        <v>964</v>
      </c>
    </row>
    <row r="87" spans="1:163">
      <c r="A87" s="39" t="s">
        <v>720</v>
      </c>
      <c r="B87" s="34" t="s">
        <v>729</v>
      </c>
      <c r="C87" s="11">
        <v>8.484848484848484E-2</v>
      </c>
      <c r="D87" s="11">
        <v>6.6666666666666666E-2</v>
      </c>
      <c r="E87" s="11">
        <v>6.6666666666666666E-2</v>
      </c>
      <c r="F87" s="11">
        <v>8.484848484848484E-2</v>
      </c>
      <c r="G87" s="11" t="s">
        <v>964</v>
      </c>
      <c r="H87" s="11" t="s">
        <v>964</v>
      </c>
      <c r="I87" s="11" t="s">
        <v>964</v>
      </c>
      <c r="J87" s="11" t="s">
        <v>964</v>
      </c>
      <c r="K87" s="11" t="s">
        <v>964</v>
      </c>
      <c r="L87" s="11" t="s">
        <v>964</v>
      </c>
      <c r="M87" s="11" t="s">
        <v>964</v>
      </c>
      <c r="N87" s="11"/>
      <c r="O87" s="11"/>
      <c r="P87" s="11"/>
      <c r="Q87" s="11" t="s">
        <v>964</v>
      </c>
      <c r="R87" s="11" t="s">
        <v>964</v>
      </c>
      <c r="S87" s="11" t="s">
        <v>964</v>
      </c>
      <c r="T87" s="11" t="s">
        <v>964</v>
      </c>
      <c r="U87" s="11" t="s">
        <v>964</v>
      </c>
      <c r="V87" s="11"/>
      <c r="W87" s="11" t="s">
        <v>964</v>
      </c>
      <c r="X87" s="11"/>
      <c r="Y87" s="11" t="s">
        <v>964</v>
      </c>
      <c r="Z87" s="11"/>
      <c r="AA87" s="11" t="s">
        <v>964</v>
      </c>
      <c r="AB87" s="11" t="s">
        <v>964</v>
      </c>
      <c r="AC87" s="11" t="s">
        <v>964</v>
      </c>
      <c r="AD87" s="11"/>
      <c r="AE87" s="11" t="s">
        <v>964</v>
      </c>
      <c r="AF87" s="11" t="s">
        <v>964</v>
      </c>
      <c r="AG87" s="11" t="s">
        <v>964</v>
      </c>
      <c r="AH87" s="11" t="s">
        <v>964</v>
      </c>
      <c r="AI87" s="11" t="s">
        <v>964</v>
      </c>
      <c r="AJ87" s="11" t="s">
        <v>964</v>
      </c>
      <c r="AK87" s="11" t="s">
        <v>964</v>
      </c>
      <c r="AL87" s="11" t="s">
        <v>964</v>
      </c>
      <c r="AM87" s="11" t="s">
        <v>964</v>
      </c>
      <c r="AN87" s="11"/>
      <c r="AO87" s="11" t="s">
        <v>964</v>
      </c>
      <c r="AP87" s="11" t="s">
        <v>964</v>
      </c>
      <c r="AQ87" s="11" t="s">
        <v>964</v>
      </c>
      <c r="AR87" s="11" t="s">
        <v>964</v>
      </c>
      <c r="AS87" s="11" t="s">
        <v>964</v>
      </c>
      <c r="AT87" s="11" t="s">
        <v>964</v>
      </c>
      <c r="AU87" s="11"/>
      <c r="AV87" s="11"/>
      <c r="AW87" s="11"/>
      <c r="AX87" s="11"/>
      <c r="AY87" s="11"/>
      <c r="AZ87" s="11"/>
      <c r="BA87" s="11"/>
      <c r="BB87" s="11"/>
      <c r="BC87" s="11"/>
      <c r="BD87" s="11"/>
      <c r="BE87" s="11"/>
      <c r="BF87" s="11"/>
      <c r="BG87" s="11"/>
      <c r="BH87" s="11"/>
      <c r="BI87" s="11"/>
      <c r="BJ87" s="11"/>
      <c r="BK87" s="11"/>
      <c r="BL87" s="11"/>
      <c r="BM87" s="11"/>
      <c r="BN87" s="11"/>
      <c r="BO87" s="11" t="s">
        <v>964</v>
      </c>
      <c r="BP87" s="11" t="s">
        <v>964</v>
      </c>
      <c r="BQ87" s="11">
        <v>4.8484848484848485E-2</v>
      </c>
      <c r="BR87" s="11" t="s">
        <v>964</v>
      </c>
      <c r="BS87" s="11">
        <v>3.0303030303030304E-2</v>
      </c>
      <c r="BT87" s="11">
        <v>9.0909090909090898E-2</v>
      </c>
      <c r="BU87" s="11" t="s">
        <v>964</v>
      </c>
      <c r="BV87" s="11">
        <v>8.484848484848484E-2</v>
      </c>
      <c r="BW87" s="11" t="s">
        <v>964</v>
      </c>
      <c r="BX87" s="11" t="s">
        <v>964</v>
      </c>
      <c r="BY87" s="11" t="s">
        <v>964</v>
      </c>
      <c r="BZ87" s="11" t="s">
        <v>964</v>
      </c>
      <c r="CA87" s="11" t="s">
        <v>964</v>
      </c>
      <c r="CB87" s="11" t="s">
        <v>964</v>
      </c>
      <c r="CC87" s="11" t="s">
        <v>964</v>
      </c>
      <c r="CD87" s="11" t="s">
        <v>964</v>
      </c>
      <c r="CE87" s="11" t="s">
        <v>964</v>
      </c>
      <c r="CF87" s="11" t="s">
        <v>964</v>
      </c>
      <c r="CG87" s="11" t="s">
        <v>964</v>
      </c>
      <c r="CH87" s="11" t="s">
        <v>964</v>
      </c>
      <c r="CI87" s="11" t="s">
        <v>964</v>
      </c>
      <c r="CJ87" s="11" t="s">
        <v>964</v>
      </c>
      <c r="CK87" s="11">
        <v>4.242424242424242E-2</v>
      </c>
      <c r="CL87" s="11">
        <v>6.0606060606060608E-2</v>
      </c>
      <c r="CM87" s="11" t="s">
        <v>964</v>
      </c>
      <c r="CN87" s="11" t="s">
        <v>964</v>
      </c>
      <c r="CO87" s="11">
        <v>4.242424242424242E-2</v>
      </c>
      <c r="CP87" s="11">
        <v>2.4242424242424242E-2</v>
      </c>
      <c r="CQ87" s="11">
        <v>3.0303030303030304E-2</v>
      </c>
      <c r="CR87" s="11">
        <v>5.4545454545454543E-2</v>
      </c>
      <c r="CS87" s="11">
        <v>4.242424242424242E-2</v>
      </c>
      <c r="CT87" s="11">
        <v>2.4242424242424242E-2</v>
      </c>
      <c r="CU87" s="11" t="s">
        <v>964</v>
      </c>
      <c r="CV87" s="11" t="s">
        <v>964</v>
      </c>
      <c r="CW87" s="11" t="s">
        <v>964</v>
      </c>
      <c r="CX87" s="11" t="s">
        <v>964</v>
      </c>
      <c r="CY87" s="11" t="s">
        <v>964</v>
      </c>
      <c r="CZ87" s="11" t="s">
        <v>964</v>
      </c>
      <c r="DA87" s="11" t="s">
        <v>964</v>
      </c>
      <c r="DB87" s="11" t="s">
        <v>964</v>
      </c>
      <c r="DC87" s="11" t="s">
        <v>964</v>
      </c>
      <c r="DD87" s="11" t="s">
        <v>964</v>
      </c>
      <c r="DE87" s="11" t="s">
        <v>964</v>
      </c>
      <c r="DF87" s="11" t="s">
        <v>964</v>
      </c>
      <c r="DG87" s="11" t="s">
        <v>964</v>
      </c>
      <c r="DH87" s="11" t="s">
        <v>964</v>
      </c>
      <c r="DI87" s="11" t="s">
        <v>964</v>
      </c>
      <c r="DJ87" s="11" t="s">
        <v>964</v>
      </c>
      <c r="DK87" s="11" t="s">
        <v>964</v>
      </c>
      <c r="DL87" s="11" t="s">
        <v>964</v>
      </c>
      <c r="DM87" s="11" t="s">
        <v>964</v>
      </c>
      <c r="DN87" s="11" t="s">
        <v>964</v>
      </c>
      <c r="DO87" s="11" t="s">
        <v>964</v>
      </c>
      <c r="DP87" s="11" t="s">
        <v>964</v>
      </c>
      <c r="DQ87" s="11" t="s">
        <v>964</v>
      </c>
      <c r="DR87" s="11" t="s">
        <v>964</v>
      </c>
      <c r="DS87" s="11" t="s">
        <v>964</v>
      </c>
      <c r="DT87" s="11" t="s">
        <v>964</v>
      </c>
      <c r="DU87" s="11" t="s">
        <v>964</v>
      </c>
      <c r="DV87" s="11" t="s">
        <v>964</v>
      </c>
      <c r="DW87" s="11" t="s">
        <v>964</v>
      </c>
      <c r="DX87" s="11" t="s">
        <v>964</v>
      </c>
      <c r="DY87" s="11">
        <v>6.6666666666666666E-2</v>
      </c>
      <c r="DZ87" s="11">
        <v>5.4545454545454543E-2</v>
      </c>
      <c r="EA87" s="11" t="s">
        <v>964</v>
      </c>
      <c r="EB87" s="11" t="s">
        <v>964</v>
      </c>
      <c r="EC87" s="11"/>
      <c r="ED87" s="11"/>
      <c r="EE87" s="11" t="s">
        <v>964</v>
      </c>
      <c r="EF87" s="11" t="s">
        <v>964</v>
      </c>
      <c r="EG87" s="11" t="s">
        <v>964</v>
      </c>
      <c r="EH87" s="11" t="s">
        <v>964</v>
      </c>
      <c r="EI87" s="11" t="s">
        <v>964</v>
      </c>
      <c r="EJ87" s="11" t="s">
        <v>964</v>
      </c>
      <c r="EK87" s="11" t="s">
        <v>964</v>
      </c>
      <c r="EL87" s="11" t="s">
        <v>964</v>
      </c>
      <c r="EM87" s="11" t="s">
        <v>964</v>
      </c>
      <c r="EN87" s="11" t="s">
        <v>964</v>
      </c>
      <c r="EO87" s="11" t="s">
        <v>964</v>
      </c>
      <c r="EP87" s="11" t="s">
        <v>964</v>
      </c>
      <c r="EQ87" s="11" t="s">
        <v>964</v>
      </c>
      <c r="ER87" s="11" t="s">
        <v>964</v>
      </c>
      <c r="ES87" s="11" t="s">
        <v>964</v>
      </c>
      <c r="ET87" s="11" t="s">
        <v>964</v>
      </c>
      <c r="EU87" s="11" t="s">
        <v>964</v>
      </c>
      <c r="EV87" s="11" t="s">
        <v>964</v>
      </c>
      <c r="EW87" s="11"/>
      <c r="EX87" s="79" t="s">
        <v>964</v>
      </c>
      <c r="EY87" s="79"/>
      <c r="EZ87" s="79" t="s">
        <v>964</v>
      </c>
      <c r="FA87" s="79"/>
      <c r="FB87" s="79" t="s">
        <v>964</v>
      </c>
      <c r="FC87" s="79"/>
      <c r="FD87" s="79" t="s">
        <v>964</v>
      </c>
      <c r="FE87" s="79"/>
      <c r="FF87" s="11" t="s">
        <v>964</v>
      </c>
      <c r="FG87" s="11" t="s">
        <v>964</v>
      </c>
    </row>
    <row r="88" spans="1:163">
      <c r="A88" s="39" t="s">
        <v>720</v>
      </c>
      <c r="B88" s="34" t="s">
        <v>731</v>
      </c>
      <c r="C88" s="11">
        <v>0.10869565217391304</v>
      </c>
      <c r="D88" s="11">
        <v>8.6956521739130432E-2</v>
      </c>
      <c r="E88" s="11">
        <v>5.7971014492753624E-2</v>
      </c>
      <c r="F88" s="11">
        <v>7.2463768115942032E-2</v>
      </c>
      <c r="G88" s="11" t="s">
        <v>964</v>
      </c>
      <c r="H88" s="11" t="s">
        <v>964</v>
      </c>
      <c r="I88" s="11" t="s">
        <v>964</v>
      </c>
      <c r="J88" s="11" t="s">
        <v>964</v>
      </c>
      <c r="K88" s="11" t="s">
        <v>964</v>
      </c>
      <c r="L88" s="11" t="s">
        <v>964</v>
      </c>
      <c r="M88" s="11" t="s">
        <v>964</v>
      </c>
      <c r="N88" s="11"/>
      <c r="O88" s="11"/>
      <c r="P88" s="11"/>
      <c r="Q88" s="11" t="s">
        <v>964</v>
      </c>
      <c r="R88" s="11" t="s">
        <v>964</v>
      </c>
      <c r="S88" s="11" t="s">
        <v>964</v>
      </c>
      <c r="T88" s="11" t="s">
        <v>964</v>
      </c>
      <c r="U88" s="11" t="s">
        <v>964</v>
      </c>
      <c r="V88" s="11"/>
      <c r="W88" s="11" t="s">
        <v>964</v>
      </c>
      <c r="X88" s="11"/>
      <c r="Y88" s="11" t="s">
        <v>964</v>
      </c>
      <c r="Z88" s="11"/>
      <c r="AA88" s="11" t="s">
        <v>964</v>
      </c>
      <c r="AB88" s="11" t="s">
        <v>964</v>
      </c>
      <c r="AC88" s="11" t="s">
        <v>964</v>
      </c>
      <c r="AD88" s="11"/>
      <c r="AE88" s="11" t="s">
        <v>964</v>
      </c>
      <c r="AF88" s="11" t="s">
        <v>964</v>
      </c>
      <c r="AG88" s="11" t="s">
        <v>964</v>
      </c>
      <c r="AH88" s="11" t="s">
        <v>964</v>
      </c>
      <c r="AI88" s="11" t="s">
        <v>964</v>
      </c>
      <c r="AJ88" s="11" t="s">
        <v>964</v>
      </c>
      <c r="AK88" s="11" t="s">
        <v>964</v>
      </c>
      <c r="AL88" s="11" t="s">
        <v>964</v>
      </c>
      <c r="AM88" s="11" t="s">
        <v>964</v>
      </c>
      <c r="AN88" s="11"/>
      <c r="AO88" s="11" t="s">
        <v>964</v>
      </c>
      <c r="AP88" s="11" t="s">
        <v>964</v>
      </c>
      <c r="AQ88" s="11" t="s">
        <v>964</v>
      </c>
      <c r="AR88" s="11" t="s">
        <v>964</v>
      </c>
      <c r="AS88" s="11" t="s">
        <v>964</v>
      </c>
      <c r="AT88" s="11" t="s">
        <v>964</v>
      </c>
      <c r="AU88" s="11"/>
      <c r="AV88" s="11"/>
      <c r="AW88" s="11"/>
      <c r="AX88" s="11"/>
      <c r="AY88" s="11"/>
      <c r="AZ88" s="11"/>
      <c r="BA88" s="11"/>
      <c r="BB88" s="11"/>
      <c r="BC88" s="11"/>
      <c r="BD88" s="11"/>
      <c r="BE88" s="11"/>
      <c r="BF88" s="11"/>
      <c r="BG88" s="11"/>
      <c r="BH88" s="11"/>
      <c r="BI88" s="11"/>
      <c r="BJ88" s="11"/>
      <c r="BK88" s="11"/>
      <c r="BL88" s="11"/>
      <c r="BM88" s="11"/>
      <c r="BN88" s="11"/>
      <c r="BO88" s="11" t="s">
        <v>964</v>
      </c>
      <c r="BP88" s="11" t="s">
        <v>964</v>
      </c>
      <c r="BQ88" s="11">
        <v>5.0724637681159424E-2</v>
      </c>
      <c r="BR88" s="11" t="s">
        <v>964</v>
      </c>
      <c r="BS88" s="11">
        <v>7.2463768115942032E-2</v>
      </c>
      <c r="BT88" s="11">
        <v>6.5217391304347824E-2</v>
      </c>
      <c r="BU88" s="11" t="s">
        <v>964</v>
      </c>
      <c r="BV88" s="11">
        <v>4.3478260869565216E-2</v>
      </c>
      <c r="BW88" s="11" t="s">
        <v>964</v>
      </c>
      <c r="BX88" s="11" t="s">
        <v>964</v>
      </c>
      <c r="BY88" s="11" t="s">
        <v>964</v>
      </c>
      <c r="BZ88" s="11" t="s">
        <v>964</v>
      </c>
      <c r="CA88" s="11" t="s">
        <v>964</v>
      </c>
      <c r="CB88" s="11" t="s">
        <v>964</v>
      </c>
      <c r="CC88" s="11" t="s">
        <v>964</v>
      </c>
      <c r="CD88" s="11" t="s">
        <v>964</v>
      </c>
      <c r="CE88" s="11" t="s">
        <v>964</v>
      </c>
      <c r="CF88" s="11" t="s">
        <v>964</v>
      </c>
      <c r="CG88" s="11" t="s">
        <v>964</v>
      </c>
      <c r="CH88" s="11" t="s">
        <v>964</v>
      </c>
      <c r="CI88" s="11" t="s">
        <v>964</v>
      </c>
      <c r="CJ88" s="11" t="s">
        <v>964</v>
      </c>
      <c r="CK88" s="11">
        <v>7.2463768115942032E-2</v>
      </c>
      <c r="CL88" s="11">
        <v>5.7971014492753624E-2</v>
      </c>
      <c r="CM88" s="11" t="s">
        <v>964</v>
      </c>
      <c r="CN88" s="11" t="s">
        <v>964</v>
      </c>
      <c r="CO88" s="11">
        <v>2.8985507246376812E-2</v>
      </c>
      <c r="CP88" s="11">
        <v>3.6231884057971016E-2</v>
      </c>
      <c r="CQ88" s="11">
        <v>5.0724637681159424E-2</v>
      </c>
      <c r="CR88" s="11">
        <v>2.1739130434782608E-2</v>
      </c>
      <c r="CS88" s="11">
        <v>1.4492753623188406E-2</v>
      </c>
      <c r="CT88" s="11">
        <v>4.3478260869565216E-2</v>
      </c>
      <c r="CU88" s="11" t="s">
        <v>964</v>
      </c>
      <c r="CV88" s="11" t="s">
        <v>964</v>
      </c>
      <c r="CW88" s="11" t="s">
        <v>964</v>
      </c>
      <c r="CX88" s="11" t="s">
        <v>964</v>
      </c>
      <c r="CY88" s="11" t="s">
        <v>964</v>
      </c>
      <c r="CZ88" s="11" t="s">
        <v>964</v>
      </c>
      <c r="DA88" s="11" t="s">
        <v>964</v>
      </c>
      <c r="DB88" s="11" t="s">
        <v>964</v>
      </c>
      <c r="DC88" s="11" t="s">
        <v>964</v>
      </c>
      <c r="DD88" s="11" t="s">
        <v>964</v>
      </c>
      <c r="DE88" s="11" t="s">
        <v>964</v>
      </c>
      <c r="DF88" s="11" t="s">
        <v>964</v>
      </c>
      <c r="DG88" s="11" t="s">
        <v>964</v>
      </c>
      <c r="DH88" s="11" t="s">
        <v>964</v>
      </c>
      <c r="DI88" s="11" t="s">
        <v>964</v>
      </c>
      <c r="DJ88" s="11" t="s">
        <v>964</v>
      </c>
      <c r="DK88" s="11" t="s">
        <v>964</v>
      </c>
      <c r="DL88" s="11" t="s">
        <v>964</v>
      </c>
      <c r="DM88" s="11" t="s">
        <v>964</v>
      </c>
      <c r="DN88" s="11" t="s">
        <v>964</v>
      </c>
      <c r="DO88" s="11" t="s">
        <v>964</v>
      </c>
      <c r="DP88" s="11" t="s">
        <v>964</v>
      </c>
      <c r="DQ88" s="11" t="s">
        <v>964</v>
      </c>
      <c r="DR88" s="11" t="s">
        <v>964</v>
      </c>
      <c r="DS88" s="11" t="s">
        <v>964</v>
      </c>
      <c r="DT88" s="11" t="s">
        <v>964</v>
      </c>
      <c r="DU88" s="11" t="s">
        <v>964</v>
      </c>
      <c r="DV88" s="11" t="s">
        <v>964</v>
      </c>
      <c r="DW88" s="11" t="s">
        <v>964</v>
      </c>
      <c r="DX88" s="11" t="s">
        <v>964</v>
      </c>
      <c r="DY88" s="11">
        <v>6.5217391304347824E-2</v>
      </c>
      <c r="DZ88" s="11">
        <v>5.0724637681159424E-2</v>
      </c>
      <c r="EA88" s="11" t="s">
        <v>964</v>
      </c>
      <c r="EB88" s="11" t="s">
        <v>964</v>
      </c>
      <c r="EC88" s="11"/>
      <c r="ED88" s="11"/>
      <c r="EE88" s="11" t="s">
        <v>964</v>
      </c>
      <c r="EF88" s="11" t="s">
        <v>964</v>
      </c>
      <c r="EG88" s="11" t="s">
        <v>964</v>
      </c>
      <c r="EH88" s="11" t="s">
        <v>964</v>
      </c>
      <c r="EI88" s="11" t="s">
        <v>964</v>
      </c>
      <c r="EJ88" s="11" t="s">
        <v>964</v>
      </c>
      <c r="EK88" s="11" t="s">
        <v>964</v>
      </c>
      <c r="EL88" s="11" t="s">
        <v>964</v>
      </c>
      <c r="EM88" s="11" t="s">
        <v>964</v>
      </c>
      <c r="EN88" s="11" t="s">
        <v>964</v>
      </c>
      <c r="EO88" s="11" t="s">
        <v>964</v>
      </c>
      <c r="EP88" s="11" t="s">
        <v>964</v>
      </c>
      <c r="EQ88" s="11" t="s">
        <v>964</v>
      </c>
      <c r="ER88" s="11" t="s">
        <v>964</v>
      </c>
      <c r="ES88" s="11" t="s">
        <v>964</v>
      </c>
      <c r="ET88" s="11" t="s">
        <v>964</v>
      </c>
      <c r="EU88" s="11" t="s">
        <v>964</v>
      </c>
      <c r="EV88" s="11" t="s">
        <v>964</v>
      </c>
      <c r="EW88" s="11"/>
      <c r="EX88" s="11" t="s">
        <v>964</v>
      </c>
      <c r="EY88" s="11"/>
      <c r="EZ88" s="11" t="s">
        <v>964</v>
      </c>
      <c r="FA88" s="11"/>
      <c r="FB88" s="11" t="s">
        <v>964</v>
      </c>
      <c r="FC88" s="11"/>
      <c r="FD88" s="11" t="s">
        <v>964</v>
      </c>
      <c r="FE88" s="11"/>
      <c r="FF88" s="11" t="s">
        <v>964</v>
      </c>
      <c r="FG88" s="11" t="s">
        <v>964</v>
      </c>
    </row>
    <row r="89" spans="1:163">
      <c r="A89" s="39" t="s">
        <v>720</v>
      </c>
      <c r="B89" s="34" t="s">
        <v>733</v>
      </c>
      <c r="C89" s="11">
        <v>0.14379084967320263</v>
      </c>
      <c r="D89" s="11">
        <v>0.12418300653594772</v>
      </c>
      <c r="E89" s="11" t="s">
        <v>964</v>
      </c>
      <c r="F89" s="11" t="s">
        <v>964</v>
      </c>
      <c r="G89" s="11" t="s">
        <v>964</v>
      </c>
      <c r="H89" s="11" t="s">
        <v>964</v>
      </c>
      <c r="I89" s="11">
        <v>5.2287581699346407E-2</v>
      </c>
      <c r="J89" s="11">
        <v>3.9215686274509803E-2</v>
      </c>
      <c r="K89" s="11">
        <v>3.9215686274509803E-2</v>
      </c>
      <c r="L89" s="11">
        <v>4.5751633986928109E-2</v>
      </c>
      <c r="M89" s="11" t="s">
        <v>964</v>
      </c>
      <c r="N89" s="11"/>
      <c r="O89" s="11"/>
      <c r="P89" s="11"/>
      <c r="Q89" s="11" t="s">
        <v>964</v>
      </c>
      <c r="R89" s="11" t="s">
        <v>964</v>
      </c>
      <c r="S89" s="11" t="s">
        <v>964</v>
      </c>
      <c r="T89" s="11" t="s">
        <v>964</v>
      </c>
      <c r="U89" s="11" t="s">
        <v>964</v>
      </c>
      <c r="V89" s="11"/>
      <c r="W89" s="11" t="s">
        <v>964</v>
      </c>
      <c r="X89" s="11"/>
      <c r="Y89" s="11" t="s">
        <v>964</v>
      </c>
      <c r="Z89" s="11"/>
      <c r="AA89" s="11" t="s">
        <v>964</v>
      </c>
      <c r="AB89" s="11" t="s">
        <v>964</v>
      </c>
      <c r="AC89" s="11" t="s">
        <v>964</v>
      </c>
      <c r="AD89" s="11"/>
      <c r="AE89" s="11" t="s">
        <v>964</v>
      </c>
      <c r="AF89" s="11" t="s">
        <v>964</v>
      </c>
      <c r="AG89" s="11" t="s">
        <v>964</v>
      </c>
      <c r="AH89" s="11" t="s">
        <v>964</v>
      </c>
      <c r="AI89" s="11" t="s">
        <v>964</v>
      </c>
      <c r="AJ89" s="11" t="s">
        <v>964</v>
      </c>
      <c r="AK89" s="11" t="s">
        <v>964</v>
      </c>
      <c r="AL89" s="11" t="s">
        <v>964</v>
      </c>
      <c r="AM89" s="11" t="s">
        <v>964</v>
      </c>
      <c r="AN89" s="11"/>
      <c r="AO89" s="11" t="s">
        <v>964</v>
      </c>
      <c r="AP89" s="11" t="s">
        <v>964</v>
      </c>
      <c r="AQ89" s="11" t="s">
        <v>964</v>
      </c>
      <c r="AR89" s="11" t="s">
        <v>964</v>
      </c>
      <c r="AS89" s="11" t="s">
        <v>964</v>
      </c>
      <c r="AT89" s="11" t="s">
        <v>964</v>
      </c>
      <c r="AU89" s="11"/>
      <c r="AV89" s="11"/>
      <c r="AW89" s="11"/>
      <c r="AX89" s="11"/>
      <c r="AY89" s="11"/>
      <c r="AZ89" s="11"/>
      <c r="BA89" s="11"/>
      <c r="BB89" s="11"/>
      <c r="BC89" s="11"/>
      <c r="BD89" s="11"/>
      <c r="BE89" s="11"/>
      <c r="BF89" s="11"/>
      <c r="BG89" s="11"/>
      <c r="BH89" s="11"/>
      <c r="BI89" s="11"/>
      <c r="BJ89" s="11"/>
      <c r="BK89" s="11"/>
      <c r="BL89" s="11"/>
      <c r="BM89" s="11"/>
      <c r="BN89" s="11"/>
      <c r="BO89" s="11" t="s">
        <v>964</v>
      </c>
      <c r="BP89" s="11" t="s">
        <v>964</v>
      </c>
      <c r="BQ89" s="11">
        <v>4.5751633986928109E-2</v>
      </c>
      <c r="BR89" s="11" t="s">
        <v>964</v>
      </c>
      <c r="BS89" s="11">
        <v>3.9215686274509803E-2</v>
      </c>
      <c r="BT89" s="11" t="s">
        <v>964</v>
      </c>
      <c r="BU89" s="11" t="s">
        <v>964</v>
      </c>
      <c r="BV89" s="11" t="s">
        <v>964</v>
      </c>
      <c r="BW89" s="11" t="s">
        <v>964</v>
      </c>
      <c r="BX89" s="11" t="s">
        <v>964</v>
      </c>
      <c r="BY89" s="11" t="s">
        <v>964</v>
      </c>
      <c r="BZ89" s="11" t="s">
        <v>964</v>
      </c>
      <c r="CA89" s="11" t="s">
        <v>964</v>
      </c>
      <c r="CB89" s="11" t="s">
        <v>964</v>
      </c>
      <c r="CC89" s="11" t="s">
        <v>964</v>
      </c>
      <c r="CD89" s="11" t="s">
        <v>964</v>
      </c>
      <c r="CE89" s="11" t="s">
        <v>964</v>
      </c>
      <c r="CF89" s="11" t="s">
        <v>964</v>
      </c>
      <c r="CG89" s="11" t="s">
        <v>964</v>
      </c>
      <c r="CH89" s="11" t="s">
        <v>964</v>
      </c>
      <c r="CI89" s="11" t="s">
        <v>964</v>
      </c>
      <c r="CJ89" s="11" t="s">
        <v>964</v>
      </c>
      <c r="CK89" s="11">
        <v>9.1503267973856217E-2</v>
      </c>
      <c r="CL89" s="11">
        <v>4.5751633986928109E-2</v>
      </c>
      <c r="CM89" s="11" t="s">
        <v>964</v>
      </c>
      <c r="CN89" s="11" t="s">
        <v>964</v>
      </c>
      <c r="CO89" s="11">
        <v>4.5751633986928109E-2</v>
      </c>
      <c r="CP89" s="11">
        <v>5.2287581699346407E-2</v>
      </c>
      <c r="CQ89" s="11">
        <v>6.5359477124183009E-3</v>
      </c>
      <c r="CR89" s="11">
        <v>2.6143790849673203E-2</v>
      </c>
      <c r="CS89" s="11">
        <v>3.2679738562091505E-2</v>
      </c>
      <c r="CT89" s="11">
        <v>3.9215686274509803E-2</v>
      </c>
      <c r="CU89" s="11" t="s">
        <v>964</v>
      </c>
      <c r="CV89" s="11" t="s">
        <v>964</v>
      </c>
      <c r="CW89" s="11" t="s">
        <v>964</v>
      </c>
      <c r="CX89" s="11" t="s">
        <v>964</v>
      </c>
      <c r="CY89" s="11" t="s">
        <v>964</v>
      </c>
      <c r="CZ89" s="11" t="s">
        <v>964</v>
      </c>
      <c r="DA89" s="11" t="s">
        <v>964</v>
      </c>
      <c r="DB89" s="11" t="s">
        <v>964</v>
      </c>
      <c r="DC89" s="11" t="s">
        <v>964</v>
      </c>
      <c r="DD89" s="11" t="s">
        <v>964</v>
      </c>
      <c r="DE89" s="11" t="s">
        <v>964</v>
      </c>
      <c r="DF89" s="11" t="s">
        <v>964</v>
      </c>
      <c r="DG89" s="11" t="s">
        <v>964</v>
      </c>
      <c r="DH89" s="11" t="s">
        <v>964</v>
      </c>
      <c r="DI89" s="11" t="s">
        <v>964</v>
      </c>
      <c r="DJ89" s="11" t="s">
        <v>964</v>
      </c>
      <c r="DK89" s="11" t="s">
        <v>964</v>
      </c>
      <c r="DL89" s="11" t="s">
        <v>964</v>
      </c>
      <c r="DM89" s="11" t="s">
        <v>964</v>
      </c>
      <c r="DN89" s="11" t="s">
        <v>964</v>
      </c>
      <c r="DO89" s="11" t="s">
        <v>964</v>
      </c>
      <c r="DP89" s="11" t="s">
        <v>964</v>
      </c>
      <c r="DQ89" s="11" t="s">
        <v>964</v>
      </c>
      <c r="DR89" s="11" t="s">
        <v>964</v>
      </c>
      <c r="DS89" s="11" t="s">
        <v>964</v>
      </c>
      <c r="DT89" s="11" t="s">
        <v>964</v>
      </c>
      <c r="DU89" s="11" t="s">
        <v>964</v>
      </c>
      <c r="DV89" s="11" t="s">
        <v>964</v>
      </c>
      <c r="DW89" s="11" t="s">
        <v>964</v>
      </c>
      <c r="DX89" s="11" t="s">
        <v>964</v>
      </c>
      <c r="DY89" s="11">
        <v>7.8431372549019607E-2</v>
      </c>
      <c r="DZ89" s="11">
        <v>5.2287581699346407E-2</v>
      </c>
      <c r="EA89" s="11" t="s">
        <v>964</v>
      </c>
      <c r="EB89" s="11" t="s">
        <v>964</v>
      </c>
      <c r="EC89" s="11"/>
      <c r="ED89" s="11"/>
      <c r="EE89" s="11" t="s">
        <v>964</v>
      </c>
      <c r="EF89" s="11" t="s">
        <v>964</v>
      </c>
      <c r="EG89" s="11" t="s">
        <v>964</v>
      </c>
      <c r="EH89" s="11" t="s">
        <v>964</v>
      </c>
      <c r="EI89" s="11" t="s">
        <v>964</v>
      </c>
      <c r="EJ89" s="11" t="s">
        <v>964</v>
      </c>
      <c r="EK89" s="11" t="s">
        <v>964</v>
      </c>
      <c r="EL89" s="11" t="s">
        <v>964</v>
      </c>
      <c r="EM89" s="11" t="s">
        <v>964</v>
      </c>
      <c r="EN89" s="11" t="s">
        <v>964</v>
      </c>
      <c r="EO89" s="11" t="s">
        <v>964</v>
      </c>
      <c r="EP89" s="11" t="s">
        <v>964</v>
      </c>
      <c r="EQ89" s="11" t="s">
        <v>964</v>
      </c>
      <c r="ER89" s="11" t="s">
        <v>964</v>
      </c>
      <c r="ES89" s="11" t="s">
        <v>964</v>
      </c>
      <c r="ET89" s="11" t="s">
        <v>964</v>
      </c>
      <c r="EU89" s="11" t="s">
        <v>964</v>
      </c>
      <c r="EV89" s="11" t="s">
        <v>964</v>
      </c>
      <c r="EW89" s="11"/>
      <c r="EX89" s="11" t="s">
        <v>964</v>
      </c>
      <c r="EY89" s="11"/>
      <c r="EZ89" s="11" t="s">
        <v>964</v>
      </c>
      <c r="FA89" s="11"/>
      <c r="FB89" s="11" t="s">
        <v>964</v>
      </c>
      <c r="FC89" s="11"/>
      <c r="FD89" s="11" t="s">
        <v>964</v>
      </c>
      <c r="FE89" s="11"/>
      <c r="FF89" s="11" t="s">
        <v>964</v>
      </c>
      <c r="FG89" s="11" t="s">
        <v>964</v>
      </c>
    </row>
    <row r="90" spans="1:163">
      <c r="A90" s="39" t="s">
        <v>720</v>
      </c>
      <c r="B90" s="34" t="s">
        <v>735</v>
      </c>
      <c r="C90" s="11">
        <v>0.1111111111111111</v>
      </c>
      <c r="D90" s="11">
        <v>0.1111111111111111</v>
      </c>
      <c r="E90" s="11" t="s">
        <v>964</v>
      </c>
      <c r="F90" s="11" t="s">
        <v>964</v>
      </c>
      <c r="G90" s="11" t="s">
        <v>964</v>
      </c>
      <c r="H90" s="11" t="s">
        <v>964</v>
      </c>
      <c r="I90" s="11">
        <v>4.7619047619047616E-2</v>
      </c>
      <c r="J90" s="11">
        <v>5.2910052910052907E-2</v>
      </c>
      <c r="K90" s="11">
        <v>5.8201058201058198E-2</v>
      </c>
      <c r="L90" s="11">
        <v>4.7619047619047616E-2</v>
      </c>
      <c r="M90" s="11" t="s">
        <v>964</v>
      </c>
      <c r="N90" s="11"/>
      <c r="O90" s="11"/>
      <c r="P90" s="11"/>
      <c r="Q90" s="11" t="s">
        <v>964</v>
      </c>
      <c r="R90" s="11" t="s">
        <v>964</v>
      </c>
      <c r="S90" s="11" t="s">
        <v>964</v>
      </c>
      <c r="T90" s="11" t="s">
        <v>964</v>
      </c>
      <c r="U90" s="11" t="s">
        <v>964</v>
      </c>
      <c r="V90" s="11"/>
      <c r="W90" s="11" t="s">
        <v>964</v>
      </c>
      <c r="X90" s="11"/>
      <c r="Y90" s="11" t="s">
        <v>964</v>
      </c>
      <c r="Z90" s="11"/>
      <c r="AA90" s="11" t="s">
        <v>964</v>
      </c>
      <c r="AB90" s="11" t="s">
        <v>964</v>
      </c>
      <c r="AC90" s="11" t="s">
        <v>964</v>
      </c>
      <c r="AD90" s="11"/>
      <c r="AE90" s="11" t="s">
        <v>964</v>
      </c>
      <c r="AF90" s="11" t="s">
        <v>964</v>
      </c>
      <c r="AG90" s="11" t="s">
        <v>964</v>
      </c>
      <c r="AH90" s="11" t="s">
        <v>964</v>
      </c>
      <c r="AI90" s="11" t="s">
        <v>964</v>
      </c>
      <c r="AJ90" s="11" t="s">
        <v>964</v>
      </c>
      <c r="AK90" s="11" t="s">
        <v>964</v>
      </c>
      <c r="AL90" s="11" t="s">
        <v>964</v>
      </c>
      <c r="AM90" s="11" t="s">
        <v>964</v>
      </c>
      <c r="AN90" s="11"/>
      <c r="AO90" s="11" t="s">
        <v>964</v>
      </c>
      <c r="AP90" s="11" t="s">
        <v>964</v>
      </c>
      <c r="AQ90" s="11" t="s">
        <v>964</v>
      </c>
      <c r="AR90" s="11" t="s">
        <v>964</v>
      </c>
      <c r="AS90" s="11" t="s">
        <v>964</v>
      </c>
      <c r="AT90" s="11" t="s">
        <v>964</v>
      </c>
      <c r="AU90" s="11"/>
      <c r="AV90" s="11"/>
      <c r="AW90" s="11"/>
      <c r="AX90" s="11"/>
      <c r="AY90" s="11"/>
      <c r="AZ90" s="11"/>
      <c r="BA90" s="11"/>
      <c r="BB90" s="11"/>
      <c r="BC90" s="11"/>
      <c r="BD90" s="11"/>
      <c r="BE90" s="11"/>
      <c r="BF90" s="11"/>
      <c r="BG90" s="11"/>
      <c r="BH90" s="11"/>
      <c r="BI90" s="11"/>
      <c r="BJ90" s="11"/>
      <c r="BK90" s="11"/>
      <c r="BL90" s="11"/>
      <c r="BM90" s="11"/>
      <c r="BN90" s="11"/>
      <c r="BO90" s="11" t="s">
        <v>964</v>
      </c>
      <c r="BP90" s="11" t="s">
        <v>964</v>
      </c>
      <c r="BQ90" s="11">
        <v>4.2328042328042326E-2</v>
      </c>
      <c r="BR90" s="11" t="s">
        <v>964</v>
      </c>
      <c r="BS90" s="11">
        <v>5.8201058201058198E-2</v>
      </c>
      <c r="BT90" s="11" t="s">
        <v>964</v>
      </c>
      <c r="BU90" s="11" t="s">
        <v>964</v>
      </c>
      <c r="BV90" s="11" t="s">
        <v>964</v>
      </c>
      <c r="BW90" s="11" t="s">
        <v>964</v>
      </c>
      <c r="BX90" s="11" t="s">
        <v>964</v>
      </c>
      <c r="BY90" s="11" t="s">
        <v>964</v>
      </c>
      <c r="BZ90" s="11" t="s">
        <v>964</v>
      </c>
      <c r="CA90" s="11" t="s">
        <v>964</v>
      </c>
      <c r="CB90" s="11" t="s">
        <v>964</v>
      </c>
      <c r="CC90" s="11" t="s">
        <v>964</v>
      </c>
      <c r="CD90" s="11" t="s">
        <v>964</v>
      </c>
      <c r="CE90" s="11" t="s">
        <v>964</v>
      </c>
      <c r="CF90" s="11" t="s">
        <v>964</v>
      </c>
      <c r="CG90" s="11" t="s">
        <v>964</v>
      </c>
      <c r="CH90" s="11" t="s">
        <v>964</v>
      </c>
      <c r="CI90" s="11" t="s">
        <v>964</v>
      </c>
      <c r="CJ90" s="11" t="s">
        <v>964</v>
      </c>
      <c r="CK90" s="11">
        <v>6.8783068783068779E-2</v>
      </c>
      <c r="CL90" s="11">
        <v>4.7619047619047616E-2</v>
      </c>
      <c r="CM90" s="11" t="s">
        <v>964</v>
      </c>
      <c r="CN90" s="11" t="s">
        <v>964</v>
      </c>
      <c r="CO90" s="11">
        <v>4.2328042328042326E-2</v>
      </c>
      <c r="CP90" s="11">
        <v>3.1746031746031744E-2</v>
      </c>
      <c r="CQ90" s="11">
        <v>2.1164021164021163E-2</v>
      </c>
      <c r="CR90" s="11">
        <v>5.8201058201058198E-2</v>
      </c>
      <c r="CS90" s="11">
        <v>3.7037037037037035E-2</v>
      </c>
      <c r="CT90" s="11">
        <v>3.7037037037037035E-2</v>
      </c>
      <c r="CU90" s="11" t="s">
        <v>964</v>
      </c>
      <c r="CV90" s="11" t="s">
        <v>964</v>
      </c>
      <c r="CW90" s="11" t="s">
        <v>964</v>
      </c>
      <c r="CX90" s="11" t="s">
        <v>964</v>
      </c>
      <c r="CY90" s="11" t="s">
        <v>964</v>
      </c>
      <c r="CZ90" s="11" t="s">
        <v>964</v>
      </c>
      <c r="DA90" s="11" t="s">
        <v>964</v>
      </c>
      <c r="DB90" s="11" t="s">
        <v>964</v>
      </c>
      <c r="DC90" s="11" t="s">
        <v>964</v>
      </c>
      <c r="DD90" s="11" t="s">
        <v>964</v>
      </c>
      <c r="DE90" s="11" t="s">
        <v>964</v>
      </c>
      <c r="DF90" s="11" t="s">
        <v>964</v>
      </c>
      <c r="DG90" s="11" t="s">
        <v>964</v>
      </c>
      <c r="DH90" s="11" t="s">
        <v>964</v>
      </c>
      <c r="DI90" s="11" t="s">
        <v>964</v>
      </c>
      <c r="DJ90" s="11" t="s">
        <v>964</v>
      </c>
      <c r="DK90" s="11" t="s">
        <v>964</v>
      </c>
      <c r="DL90" s="11" t="s">
        <v>964</v>
      </c>
      <c r="DM90" s="11" t="s">
        <v>964</v>
      </c>
      <c r="DN90" s="11" t="s">
        <v>964</v>
      </c>
      <c r="DO90" s="11" t="s">
        <v>964</v>
      </c>
      <c r="DP90" s="11" t="s">
        <v>964</v>
      </c>
      <c r="DQ90" s="11" t="s">
        <v>964</v>
      </c>
      <c r="DR90" s="11" t="s">
        <v>964</v>
      </c>
      <c r="DS90" s="11" t="s">
        <v>964</v>
      </c>
      <c r="DT90" s="11" t="s">
        <v>964</v>
      </c>
      <c r="DU90" s="11" t="s">
        <v>964</v>
      </c>
      <c r="DV90" s="11" t="s">
        <v>964</v>
      </c>
      <c r="DW90" s="11" t="s">
        <v>964</v>
      </c>
      <c r="DX90" s="11" t="s">
        <v>964</v>
      </c>
      <c r="DY90" s="11">
        <v>7.9365079365079361E-2</v>
      </c>
      <c r="DZ90" s="11">
        <v>4.7619047619047616E-2</v>
      </c>
      <c r="EA90" s="11" t="s">
        <v>964</v>
      </c>
      <c r="EB90" s="11" t="s">
        <v>964</v>
      </c>
      <c r="EC90" s="11"/>
      <c r="ED90" s="11"/>
      <c r="EE90" s="11" t="s">
        <v>964</v>
      </c>
      <c r="EF90" s="11" t="s">
        <v>964</v>
      </c>
      <c r="EG90" s="11" t="s">
        <v>964</v>
      </c>
      <c r="EH90" s="11" t="s">
        <v>964</v>
      </c>
      <c r="EI90" s="11" t="s">
        <v>964</v>
      </c>
      <c r="EJ90" s="11" t="s">
        <v>964</v>
      </c>
      <c r="EK90" s="11" t="s">
        <v>964</v>
      </c>
      <c r="EL90" s="11" t="s">
        <v>964</v>
      </c>
      <c r="EM90" s="11" t="s">
        <v>964</v>
      </c>
      <c r="EN90" s="11" t="s">
        <v>964</v>
      </c>
      <c r="EO90" s="11" t="s">
        <v>964</v>
      </c>
      <c r="EP90" s="11" t="s">
        <v>964</v>
      </c>
      <c r="EQ90" s="11" t="s">
        <v>964</v>
      </c>
      <c r="ER90" s="11" t="s">
        <v>964</v>
      </c>
      <c r="ES90" s="11" t="s">
        <v>964</v>
      </c>
      <c r="ET90" s="11" t="s">
        <v>964</v>
      </c>
      <c r="EU90" s="11" t="s">
        <v>964</v>
      </c>
      <c r="EV90" s="11" t="s">
        <v>964</v>
      </c>
      <c r="EW90" s="11"/>
      <c r="EX90" s="11" t="s">
        <v>964</v>
      </c>
      <c r="EY90" s="11"/>
      <c r="EZ90" s="11" t="s">
        <v>964</v>
      </c>
      <c r="FA90" s="11"/>
      <c r="FB90" s="11" t="s">
        <v>964</v>
      </c>
      <c r="FC90" s="11"/>
      <c r="FD90" s="11" t="s">
        <v>964</v>
      </c>
      <c r="FE90" s="11"/>
      <c r="FF90" s="11" t="s">
        <v>964</v>
      </c>
      <c r="FG90" s="11" t="s">
        <v>964</v>
      </c>
    </row>
    <row r="91" spans="1:163">
      <c r="A91" s="39" t="s">
        <v>720</v>
      </c>
      <c r="B91" s="34" t="s">
        <v>737</v>
      </c>
      <c r="C91" s="11">
        <v>0.11290322580645161</v>
      </c>
      <c r="D91" s="11">
        <v>0.10215053763440861</v>
      </c>
      <c r="E91" s="11" t="s">
        <v>964</v>
      </c>
      <c r="F91" s="11" t="s">
        <v>964</v>
      </c>
      <c r="G91" s="11" t="s">
        <v>964</v>
      </c>
      <c r="H91" s="11" t="s">
        <v>964</v>
      </c>
      <c r="I91" s="11">
        <v>8.0645161290322578E-2</v>
      </c>
      <c r="J91" s="11">
        <v>5.9139784946236562E-2</v>
      </c>
      <c r="K91" s="11">
        <v>4.301075268817204E-2</v>
      </c>
      <c r="L91" s="11">
        <v>5.3763440860215055E-2</v>
      </c>
      <c r="M91" s="11" t="s">
        <v>964</v>
      </c>
      <c r="N91" s="11"/>
      <c r="O91" s="11"/>
      <c r="P91" s="11"/>
      <c r="Q91" s="11" t="s">
        <v>964</v>
      </c>
      <c r="R91" s="11" t="s">
        <v>964</v>
      </c>
      <c r="S91" s="11" t="s">
        <v>964</v>
      </c>
      <c r="T91" s="11" t="s">
        <v>964</v>
      </c>
      <c r="U91" s="11" t="s">
        <v>964</v>
      </c>
      <c r="V91" s="11"/>
      <c r="W91" s="11" t="s">
        <v>964</v>
      </c>
      <c r="X91" s="11"/>
      <c r="Y91" s="11" t="s">
        <v>964</v>
      </c>
      <c r="Z91" s="11"/>
      <c r="AA91" s="11" t="s">
        <v>964</v>
      </c>
      <c r="AB91" s="11" t="s">
        <v>964</v>
      </c>
      <c r="AC91" s="11" t="s">
        <v>964</v>
      </c>
      <c r="AD91" s="11"/>
      <c r="AE91" s="11" t="s">
        <v>964</v>
      </c>
      <c r="AF91" s="11" t="s">
        <v>964</v>
      </c>
      <c r="AG91" s="11" t="s">
        <v>964</v>
      </c>
      <c r="AH91" s="11" t="s">
        <v>964</v>
      </c>
      <c r="AI91" s="11" t="s">
        <v>964</v>
      </c>
      <c r="AJ91" s="11" t="s">
        <v>964</v>
      </c>
      <c r="AK91" s="11" t="s">
        <v>964</v>
      </c>
      <c r="AL91" s="11" t="s">
        <v>964</v>
      </c>
      <c r="AM91" s="11" t="s">
        <v>964</v>
      </c>
      <c r="AN91" s="11"/>
      <c r="AO91" s="11" t="s">
        <v>964</v>
      </c>
      <c r="AP91" s="11" t="s">
        <v>964</v>
      </c>
      <c r="AQ91" s="11" t="s">
        <v>964</v>
      </c>
      <c r="AR91" s="11" t="s">
        <v>964</v>
      </c>
      <c r="AS91" s="11" t="s">
        <v>964</v>
      </c>
      <c r="AT91" s="11" t="s">
        <v>964</v>
      </c>
      <c r="AU91" s="11"/>
      <c r="AV91" s="11"/>
      <c r="AW91" s="11"/>
      <c r="AX91" s="11"/>
      <c r="AY91" s="11"/>
      <c r="AZ91" s="11"/>
      <c r="BA91" s="11"/>
      <c r="BB91" s="11"/>
      <c r="BC91" s="11"/>
      <c r="BD91" s="11"/>
      <c r="BE91" s="11"/>
      <c r="BF91" s="11"/>
      <c r="BG91" s="11"/>
      <c r="BH91" s="11"/>
      <c r="BI91" s="11"/>
      <c r="BJ91" s="11"/>
      <c r="BK91" s="11"/>
      <c r="BL91" s="11"/>
      <c r="BM91" s="11"/>
      <c r="BN91" s="11"/>
      <c r="BO91" s="11" t="s">
        <v>964</v>
      </c>
      <c r="BP91" s="11" t="s">
        <v>964</v>
      </c>
      <c r="BQ91" s="11">
        <v>5.9139784946236562E-2</v>
      </c>
      <c r="BR91" s="11" t="s">
        <v>964</v>
      </c>
      <c r="BS91" s="11">
        <v>3.2258064516129031E-2</v>
      </c>
      <c r="BT91" s="11" t="s">
        <v>964</v>
      </c>
      <c r="BU91" s="11" t="s">
        <v>964</v>
      </c>
      <c r="BV91" s="11" t="s">
        <v>964</v>
      </c>
      <c r="BW91" s="11" t="s">
        <v>964</v>
      </c>
      <c r="BX91" s="11" t="s">
        <v>964</v>
      </c>
      <c r="BY91" s="11" t="s">
        <v>964</v>
      </c>
      <c r="BZ91" s="11" t="s">
        <v>964</v>
      </c>
      <c r="CA91" s="11" t="s">
        <v>964</v>
      </c>
      <c r="CB91" s="11" t="s">
        <v>964</v>
      </c>
      <c r="CC91" s="11" t="s">
        <v>964</v>
      </c>
      <c r="CD91" s="11" t="s">
        <v>964</v>
      </c>
      <c r="CE91" s="11" t="s">
        <v>964</v>
      </c>
      <c r="CF91" s="11" t="s">
        <v>964</v>
      </c>
      <c r="CG91" s="11" t="s">
        <v>964</v>
      </c>
      <c r="CH91" s="11" t="s">
        <v>964</v>
      </c>
      <c r="CI91" s="11" t="s">
        <v>964</v>
      </c>
      <c r="CJ91" s="11" t="s">
        <v>964</v>
      </c>
      <c r="CK91" s="11">
        <v>7.5268817204301078E-2</v>
      </c>
      <c r="CL91" s="11">
        <v>8.6021505376344079E-2</v>
      </c>
      <c r="CM91" s="11" t="s">
        <v>964</v>
      </c>
      <c r="CN91" s="11" t="s">
        <v>964</v>
      </c>
      <c r="CO91" s="11">
        <v>3.7634408602150539E-2</v>
      </c>
      <c r="CP91" s="11">
        <v>2.6881720430107527E-2</v>
      </c>
      <c r="CQ91" s="11">
        <v>3.2258064516129031E-2</v>
      </c>
      <c r="CR91" s="11">
        <v>1.075268817204301E-2</v>
      </c>
      <c r="CS91" s="11">
        <v>3.2258064516129031E-2</v>
      </c>
      <c r="CT91" s="11">
        <v>2.6881720430107527E-2</v>
      </c>
      <c r="CU91" s="11" t="s">
        <v>964</v>
      </c>
      <c r="CV91" s="11" t="s">
        <v>964</v>
      </c>
      <c r="CW91" s="11" t="s">
        <v>964</v>
      </c>
      <c r="CX91" s="11" t="s">
        <v>964</v>
      </c>
      <c r="CY91" s="11" t="s">
        <v>964</v>
      </c>
      <c r="CZ91" s="11" t="s">
        <v>964</v>
      </c>
      <c r="DA91" s="11" t="s">
        <v>964</v>
      </c>
      <c r="DB91" s="11" t="s">
        <v>964</v>
      </c>
      <c r="DC91" s="11" t="s">
        <v>964</v>
      </c>
      <c r="DD91" s="11" t="s">
        <v>964</v>
      </c>
      <c r="DE91" s="11" t="s">
        <v>964</v>
      </c>
      <c r="DF91" s="11" t="s">
        <v>964</v>
      </c>
      <c r="DG91" s="11" t="s">
        <v>964</v>
      </c>
      <c r="DH91" s="11" t="s">
        <v>964</v>
      </c>
      <c r="DI91" s="11" t="s">
        <v>964</v>
      </c>
      <c r="DJ91" s="11" t="s">
        <v>964</v>
      </c>
      <c r="DK91" s="11" t="s">
        <v>964</v>
      </c>
      <c r="DL91" s="11" t="s">
        <v>964</v>
      </c>
      <c r="DM91" s="11" t="s">
        <v>964</v>
      </c>
      <c r="DN91" s="11" t="s">
        <v>964</v>
      </c>
      <c r="DO91" s="11" t="s">
        <v>964</v>
      </c>
      <c r="DP91" s="11" t="s">
        <v>964</v>
      </c>
      <c r="DQ91" s="11" t="s">
        <v>964</v>
      </c>
      <c r="DR91" s="11" t="s">
        <v>964</v>
      </c>
      <c r="DS91" s="11" t="s">
        <v>964</v>
      </c>
      <c r="DT91" s="11" t="s">
        <v>964</v>
      </c>
      <c r="DU91" s="11" t="s">
        <v>964</v>
      </c>
      <c r="DV91" s="11" t="s">
        <v>964</v>
      </c>
      <c r="DW91" s="11" t="s">
        <v>964</v>
      </c>
      <c r="DX91" s="11" t="s">
        <v>964</v>
      </c>
      <c r="DY91" s="11">
        <v>7.5268817204301078E-2</v>
      </c>
      <c r="DZ91" s="11">
        <v>5.3763440860215055E-2</v>
      </c>
      <c r="EA91" s="11" t="s">
        <v>964</v>
      </c>
      <c r="EB91" s="11" t="s">
        <v>964</v>
      </c>
      <c r="EC91" s="11"/>
      <c r="ED91" s="11"/>
      <c r="EE91" s="11" t="s">
        <v>964</v>
      </c>
      <c r="EF91" s="11" t="s">
        <v>964</v>
      </c>
      <c r="EG91" s="11" t="s">
        <v>964</v>
      </c>
      <c r="EH91" s="11" t="s">
        <v>964</v>
      </c>
      <c r="EI91" s="11" t="s">
        <v>964</v>
      </c>
      <c r="EJ91" s="11" t="s">
        <v>964</v>
      </c>
      <c r="EK91" s="11" t="s">
        <v>964</v>
      </c>
      <c r="EL91" s="11" t="s">
        <v>964</v>
      </c>
      <c r="EM91" s="11" t="s">
        <v>964</v>
      </c>
      <c r="EN91" s="11" t="s">
        <v>964</v>
      </c>
      <c r="EO91" s="11" t="s">
        <v>964</v>
      </c>
      <c r="EP91" s="11" t="s">
        <v>964</v>
      </c>
      <c r="EQ91" s="11" t="s">
        <v>964</v>
      </c>
      <c r="ER91" s="11" t="s">
        <v>964</v>
      </c>
      <c r="ES91" s="11" t="s">
        <v>964</v>
      </c>
      <c r="ET91" s="11" t="s">
        <v>964</v>
      </c>
      <c r="EU91" s="11" t="s">
        <v>964</v>
      </c>
      <c r="EV91" s="11" t="s">
        <v>964</v>
      </c>
      <c r="EW91" s="11"/>
      <c r="EX91" s="11" t="s">
        <v>964</v>
      </c>
      <c r="EY91" s="11"/>
      <c r="EZ91" s="11" t="s">
        <v>964</v>
      </c>
      <c r="FA91" s="11"/>
      <c r="FB91" s="11" t="s">
        <v>964</v>
      </c>
      <c r="FC91" s="11"/>
      <c r="FD91" s="11" t="s">
        <v>964</v>
      </c>
      <c r="FE91" s="11"/>
      <c r="FF91" s="11" t="s">
        <v>964</v>
      </c>
      <c r="FG91" s="11" t="s">
        <v>964</v>
      </c>
    </row>
    <row r="92" spans="1:163">
      <c r="A92" s="39" t="s">
        <v>720</v>
      </c>
      <c r="B92" s="29" t="s">
        <v>739</v>
      </c>
    </row>
    <row r="93" spans="1:163">
      <c r="A93" s="39" t="s">
        <v>720</v>
      </c>
      <c r="B93" s="29" t="s">
        <v>742</v>
      </c>
    </row>
    <row r="94" spans="1:163">
      <c r="A94" s="39" t="s">
        <v>720</v>
      </c>
      <c r="B94" s="29" t="s">
        <v>744</v>
      </c>
    </row>
    <row r="95" spans="1:163">
      <c r="A95" s="39" t="s">
        <v>720</v>
      </c>
      <c r="B95" s="29" t="s">
        <v>746</v>
      </c>
    </row>
    <row r="96" spans="1:163">
      <c r="A96" s="39" t="s">
        <v>720</v>
      </c>
      <c r="B96" s="29" t="s">
        <v>748</v>
      </c>
    </row>
    <row r="97" spans="1:163">
      <c r="A97" s="39" t="s">
        <v>720</v>
      </c>
      <c r="B97" s="29" t="s">
        <v>750</v>
      </c>
    </row>
    <row r="98" spans="1:163">
      <c r="A98" s="42" t="s">
        <v>752</v>
      </c>
      <c r="B98" s="28" t="s">
        <v>753</v>
      </c>
    </row>
    <row r="99" spans="1:163">
      <c r="A99" s="42" t="s">
        <v>752</v>
      </c>
      <c r="B99" s="28" t="s">
        <v>755</v>
      </c>
    </row>
    <row r="100" spans="1:163">
      <c r="A100" s="42" t="s">
        <v>752</v>
      </c>
      <c r="B100" s="43" t="s">
        <v>375</v>
      </c>
      <c r="C100" s="11">
        <v>0.15789473684210525</v>
      </c>
      <c r="D100" s="11">
        <v>0.17543859649122806</v>
      </c>
      <c r="E100" s="11" t="s">
        <v>964</v>
      </c>
      <c r="F100" s="11" t="s">
        <v>964</v>
      </c>
      <c r="G100" s="11" t="s">
        <v>964</v>
      </c>
      <c r="H100" s="11" t="s">
        <v>964</v>
      </c>
      <c r="I100" s="11" t="s">
        <v>964</v>
      </c>
      <c r="J100" s="11" t="s">
        <v>964</v>
      </c>
      <c r="K100" s="11" t="s">
        <v>964</v>
      </c>
      <c r="L100" s="11" t="s">
        <v>964</v>
      </c>
      <c r="M100" s="11" t="s">
        <v>964</v>
      </c>
      <c r="N100" s="11" t="s">
        <v>964</v>
      </c>
      <c r="O100" s="11" t="s">
        <v>964</v>
      </c>
      <c r="P100" s="11" t="s">
        <v>964</v>
      </c>
      <c r="Q100" s="11" t="s">
        <v>964</v>
      </c>
      <c r="R100" s="11" t="s">
        <v>964</v>
      </c>
      <c r="S100" s="11" t="s">
        <v>964</v>
      </c>
      <c r="T100" s="11" t="s">
        <v>964</v>
      </c>
      <c r="U100" s="11">
        <v>2.9239766081871343E-2</v>
      </c>
      <c r="V100" s="11">
        <v>1.7543859649122806E-2</v>
      </c>
      <c r="W100" s="11" t="s">
        <v>964</v>
      </c>
      <c r="X100" s="11"/>
      <c r="Y100" s="11" t="s">
        <v>964</v>
      </c>
      <c r="Z100" s="11"/>
      <c r="AA100" s="11" t="s">
        <v>964</v>
      </c>
      <c r="AB100" s="11" t="s">
        <v>964</v>
      </c>
      <c r="AC100" s="11" t="s">
        <v>964</v>
      </c>
      <c r="AD100" s="11"/>
      <c r="AE100" s="11" t="s">
        <v>964</v>
      </c>
      <c r="AF100" s="11" t="s">
        <v>964</v>
      </c>
      <c r="AG100" s="11" t="s">
        <v>964</v>
      </c>
      <c r="AH100" s="11" t="s">
        <v>964</v>
      </c>
      <c r="AI100" s="11" t="s">
        <v>964</v>
      </c>
      <c r="AJ100" s="11" t="s">
        <v>964</v>
      </c>
      <c r="AK100" s="11" t="s">
        <v>964</v>
      </c>
      <c r="AL100" s="11" t="s">
        <v>964</v>
      </c>
      <c r="AM100" s="11" t="s">
        <v>964</v>
      </c>
      <c r="AN100" s="11" t="s">
        <v>964</v>
      </c>
      <c r="AO100" s="11" t="s">
        <v>964</v>
      </c>
      <c r="AP100" s="11" t="s">
        <v>964</v>
      </c>
      <c r="AQ100" s="11" t="s">
        <v>964</v>
      </c>
      <c r="AR100" s="11" t="s">
        <v>964</v>
      </c>
      <c r="AS100" s="11">
        <v>4.0935672514619881E-2</v>
      </c>
      <c r="AT100" s="11" t="s">
        <v>964</v>
      </c>
      <c r="AU100" s="11" t="s">
        <v>964</v>
      </c>
      <c r="AV100" s="11" t="s">
        <v>964</v>
      </c>
      <c r="AW100" s="11" t="s">
        <v>964</v>
      </c>
      <c r="AX100" s="11" t="s">
        <v>964</v>
      </c>
      <c r="AY100" s="11" t="s">
        <v>964</v>
      </c>
      <c r="AZ100" s="11" t="s">
        <v>964</v>
      </c>
      <c r="BA100" s="11" t="s">
        <v>964</v>
      </c>
      <c r="BB100" s="11" t="s">
        <v>964</v>
      </c>
      <c r="BC100" s="11" t="s">
        <v>964</v>
      </c>
      <c r="BD100" s="11" t="s">
        <v>964</v>
      </c>
      <c r="BE100" s="11">
        <v>1.1695906432748537E-2</v>
      </c>
      <c r="BF100" s="11"/>
      <c r="BG100" s="11" t="s">
        <v>964</v>
      </c>
      <c r="BH100" s="11" t="s">
        <v>964</v>
      </c>
      <c r="BI100" s="11" t="s">
        <v>964</v>
      </c>
      <c r="BJ100" s="11" t="s">
        <v>964</v>
      </c>
      <c r="BK100" s="11" t="s">
        <v>964</v>
      </c>
      <c r="BL100" s="11" t="s">
        <v>964</v>
      </c>
      <c r="BM100" s="11" t="s">
        <v>964</v>
      </c>
      <c r="BN100" s="11" t="s">
        <v>964</v>
      </c>
      <c r="BO100" s="11" t="s">
        <v>964</v>
      </c>
      <c r="BP100" s="11" t="s">
        <v>964</v>
      </c>
      <c r="BQ100" s="11" t="s">
        <v>964</v>
      </c>
      <c r="BR100" s="11" t="s">
        <v>964</v>
      </c>
      <c r="BS100" s="11" t="s">
        <v>964</v>
      </c>
      <c r="BT100" s="11">
        <v>0.14035087719298245</v>
      </c>
      <c r="BU100" s="11" t="s">
        <v>964</v>
      </c>
      <c r="BV100" s="11">
        <v>0.11695906432748537</v>
      </c>
      <c r="BW100" s="11" t="s">
        <v>964</v>
      </c>
      <c r="BX100" s="11" t="s">
        <v>964</v>
      </c>
      <c r="BY100" s="11" t="s">
        <v>964</v>
      </c>
      <c r="BZ100" s="11" t="s">
        <v>964</v>
      </c>
      <c r="CA100" s="11" t="s">
        <v>964</v>
      </c>
      <c r="CB100" s="11" t="s">
        <v>964</v>
      </c>
      <c r="CC100" s="11" t="s">
        <v>964</v>
      </c>
      <c r="CD100" s="11" t="s">
        <v>964</v>
      </c>
      <c r="CE100" s="11" t="s">
        <v>964</v>
      </c>
      <c r="CF100" s="11" t="s">
        <v>964</v>
      </c>
      <c r="CG100" s="11" t="s">
        <v>964</v>
      </c>
      <c r="CH100" s="11" t="s">
        <v>964</v>
      </c>
      <c r="CI100" s="11" t="s">
        <v>964</v>
      </c>
      <c r="CJ100" s="11" t="s">
        <v>964</v>
      </c>
      <c r="CK100" s="11" t="s">
        <v>964</v>
      </c>
      <c r="CL100" s="11" t="s">
        <v>964</v>
      </c>
      <c r="CM100" s="11" t="s">
        <v>964</v>
      </c>
      <c r="CN100" s="11" t="s">
        <v>964</v>
      </c>
      <c r="CO100" s="11" t="s">
        <v>964</v>
      </c>
      <c r="CP100" s="11" t="s">
        <v>964</v>
      </c>
      <c r="CQ100" s="11" t="s">
        <v>964</v>
      </c>
      <c r="CR100" s="11" t="s">
        <v>964</v>
      </c>
      <c r="CS100" s="11" t="s">
        <v>964</v>
      </c>
      <c r="CT100" s="11" t="s">
        <v>964</v>
      </c>
      <c r="CU100" s="11" t="s">
        <v>964</v>
      </c>
      <c r="CV100" s="11" t="s">
        <v>964</v>
      </c>
      <c r="CW100" s="11" t="s">
        <v>964</v>
      </c>
      <c r="CX100" s="11" t="s">
        <v>964</v>
      </c>
      <c r="CY100" s="11" t="s">
        <v>964</v>
      </c>
      <c r="CZ100" s="11" t="s">
        <v>964</v>
      </c>
      <c r="DA100" s="11" t="s">
        <v>964</v>
      </c>
      <c r="DB100" s="11" t="s">
        <v>964</v>
      </c>
      <c r="DC100" s="11" t="s">
        <v>964</v>
      </c>
      <c r="DD100" s="11" t="s">
        <v>964</v>
      </c>
      <c r="DE100" s="11" t="s">
        <v>964</v>
      </c>
      <c r="DF100" s="11" t="s">
        <v>964</v>
      </c>
      <c r="DG100" s="11" t="s">
        <v>964</v>
      </c>
      <c r="DH100" s="11" t="s">
        <v>964</v>
      </c>
      <c r="DI100" s="11" t="s">
        <v>964</v>
      </c>
      <c r="DJ100" s="11" t="s">
        <v>964</v>
      </c>
      <c r="DK100" s="11" t="s">
        <v>964</v>
      </c>
      <c r="DL100" s="11" t="s">
        <v>964</v>
      </c>
      <c r="DM100" s="11" t="s">
        <v>964</v>
      </c>
      <c r="DN100" s="11" t="s">
        <v>964</v>
      </c>
      <c r="DO100" s="11" t="s">
        <v>964</v>
      </c>
      <c r="DP100" s="11" t="s">
        <v>964</v>
      </c>
      <c r="DQ100" s="11" t="s">
        <v>964</v>
      </c>
      <c r="DR100" s="11" t="s">
        <v>964</v>
      </c>
      <c r="DS100" s="11" t="s">
        <v>964</v>
      </c>
      <c r="DT100" s="11" t="s">
        <v>964</v>
      </c>
      <c r="DU100" s="11" t="s">
        <v>964</v>
      </c>
      <c r="DV100" s="11" t="s">
        <v>964</v>
      </c>
      <c r="DW100" s="11" t="s">
        <v>964</v>
      </c>
      <c r="DX100" s="11" t="s">
        <v>964</v>
      </c>
      <c r="DY100" s="11" t="s">
        <v>964</v>
      </c>
      <c r="DZ100" s="11" t="s">
        <v>964</v>
      </c>
      <c r="EA100" s="11" t="s">
        <v>964</v>
      </c>
      <c r="EB100" s="11" t="s">
        <v>964</v>
      </c>
      <c r="EC100" s="11" t="s">
        <v>964</v>
      </c>
      <c r="ED100" s="11" t="s">
        <v>964</v>
      </c>
      <c r="EE100" s="11" t="s">
        <v>964</v>
      </c>
      <c r="EF100" s="11" t="s">
        <v>964</v>
      </c>
      <c r="EG100" s="11" t="s">
        <v>964</v>
      </c>
      <c r="EH100" s="11" t="s">
        <v>964</v>
      </c>
      <c r="EI100" s="11" t="s">
        <v>964</v>
      </c>
      <c r="EJ100" s="11" t="s">
        <v>964</v>
      </c>
      <c r="EK100" s="11" t="s">
        <v>964</v>
      </c>
      <c r="EL100" s="11" t="s">
        <v>964</v>
      </c>
      <c r="EM100" s="11" t="s">
        <v>964</v>
      </c>
      <c r="EN100" s="11" t="s">
        <v>964</v>
      </c>
      <c r="EO100" s="11" t="s">
        <v>964</v>
      </c>
      <c r="EP100" s="11" t="s">
        <v>964</v>
      </c>
      <c r="EQ100" s="11" t="s">
        <v>964</v>
      </c>
      <c r="ER100" s="11" t="s">
        <v>964</v>
      </c>
      <c r="ES100" s="11">
        <v>5.2631578947368418E-2</v>
      </c>
      <c r="ET100" s="11">
        <v>3.5087719298245612E-2</v>
      </c>
      <c r="EU100" s="11" t="s">
        <v>964</v>
      </c>
      <c r="EV100" s="11" t="s">
        <v>964</v>
      </c>
      <c r="EW100" s="11">
        <v>3.5087719298245612E-2</v>
      </c>
      <c r="EX100" s="11">
        <v>1.7543859649122806E-2</v>
      </c>
      <c r="EY100" s="11">
        <v>5.2631578947368418E-2</v>
      </c>
      <c r="EZ100" s="11">
        <v>2.9239766081871343E-2</v>
      </c>
      <c r="FA100" s="11">
        <v>3.5087719298245612E-2</v>
      </c>
      <c r="FB100" s="11">
        <v>5.2631578947368418E-2</v>
      </c>
      <c r="FC100" s="11" t="s">
        <v>964</v>
      </c>
      <c r="FD100" s="11" t="s">
        <v>964</v>
      </c>
      <c r="FE100" s="11" t="s">
        <v>964</v>
      </c>
      <c r="FF100" s="11" t="s">
        <v>964</v>
      </c>
      <c r="FG100" s="11" t="s">
        <v>964</v>
      </c>
    </row>
    <row r="101" spans="1:163">
      <c r="A101" s="42" t="s">
        <v>752</v>
      </c>
      <c r="B101" s="28" t="s">
        <v>758</v>
      </c>
    </row>
    <row r="102" spans="1:163">
      <c r="A102" s="42" t="s">
        <v>752</v>
      </c>
      <c r="B102" s="28" t="s">
        <v>761</v>
      </c>
    </row>
    <row r="103" spans="1:163">
      <c r="A103" s="42" t="s">
        <v>752</v>
      </c>
      <c r="B103" s="28" t="s">
        <v>376</v>
      </c>
    </row>
    <row r="104" spans="1:163">
      <c r="A104" s="42" t="s">
        <v>752</v>
      </c>
      <c r="B104" s="28" t="s">
        <v>377</v>
      </c>
    </row>
    <row r="105" spans="1:163">
      <c r="A105" s="42" t="s">
        <v>752</v>
      </c>
      <c r="B105" s="28" t="s">
        <v>767</v>
      </c>
    </row>
    <row r="106" spans="1:163">
      <c r="A106" s="42" t="s">
        <v>752</v>
      </c>
      <c r="B106" s="28" t="s">
        <v>401</v>
      </c>
    </row>
    <row r="107" spans="1:163">
      <c r="A107" s="44" t="s">
        <v>245</v>
      </c>
      <c r="B107" s="45" t="s">
        <v>402</v>
      </c>
    </row>
    <row r="108" spans="1:163">
      <c r="A108" s="44" t="s">
        <v>245</v>
      </c>
      <c r="B108" s="45" t="s">
        <v>771</v>
      </c>
    </row>
    <row r="109" spans="1:163">
      <c r="A109" s="44" t="s">
        <v>245</v>
      </c>
      <c r="B109" s="45" t="s">
        <v>380</v>
      </c>
    </row>
    <row r="110" spans="1:163">
      <c r="A110" s="44" t="s">
        <v>245</v>
      </c>
      <c r="B110" s="45" t="s">
        <v>378</v>
      </c>
    </row>
    <row r="111" spans="1:163">
      <c r="A111" s="44" t="s">
        <v>245</v>
      </c>
      <c r="B111" s="45" t="s">
        <v>403</v>
      </c>
    </row>
    <row r="112" spans="1:163">
      <c r="A112" s="44" t="s">
        <v>245</v>
      </c>
      <c r="B112" s="45" t="s">
        <v>381</v>
      </c>
    </row>
    <row r="113" spans="1:163">
      <c r="A113" s="44" t="s">
        <v>245</v>
      </c>
      <c r="B113" s="45" t="s">
        <v>404</v>
      </c>
    </row>
    <row r="114" spans="1:163">
      <c r="A114" s="44" t="s">
        <v>245</v>
      </c>
      <c r="B114" s="45" t="s">
        <v>379</v>
      </c>
    </row>
    <row r="115" spans="1:163">
      <c r="A115" s="44" t="s">
        <v>245</v>
      </c>
      <c r="B115" s="45" t="s">
        <v>778</v>
      </c>
    </row>
    <row r="116" spans="1:163">
      <c r="A116" s="44" t="s">
        <v>245</v>
      </c>
      <c r="B116" s="45" t="s">
        <v>407</v>
      </c>
    </row>
    <row r="117" spans="1:163">
      <c r="A117" s="44" t="s">
        <v>245</v>
      </c>
      <c r="B117" s="45" t="s">
        <v>408</v>
      </c>
    </row>
    <row r="118" spans="1:163">
      <c r="A118" s="44" t="s">
        <v>245</v>
      </c>
      <c r="B118" s="45" t="s">
        <v>409</v>
      </c>
    </row>
    <row r="119" spans="1:163">
      <c r="A119" s="44" t="s">
        <v>245</v>
      </c>
      <c r="B119" s="45" t="s">
        <v>406</v>
      </c>
    </row>
    <row r="120" spans="1:163">
      <c r="A120" s="44" t="s">
        <v>245</v>
      </c>
      <c r="B120" s="45" t="s">
        <v>405</v>
      </c>
    </row>
    <row r="121" spans="1:163">
      <c r="A121" s="47" t="s">
        <v>786</v>
      </c>
      <c r="B121" s="34" t="s">
        <v>412</v>
      </c>
      <c r="C121" s="11">
        <v>9.139784946236558E-2</v>
      </c>
      <c r="D121" s="11">
        <v>0.11290322580645161</v>
      </c>
      <c r="E121" s="11" t="s">
        <v>964</v>
      </c>
      <c r="F121" s="11" t="s">
        <v>964</v>
      </c>
      <c r="G121" s="11">
        <v>4.8387096774193554E-2</v>
      </c>
      <c r="H121" s="11">
        <v>9.139784946236558E-2</v>
      </c>
      <c r="I121" s="11" t="s">
        <v>964</v>
      </c>
      <c r="J121" s="11" t="s">
        <v>964</v>
      </c>
      <c r="K121" s="11">
        <v>3.7634408602150539E-2</v>
      </c>
      <c r="L121" s="11">
        <v>1.6129032258064516E-2</v>
      </c>
      <c r="M121" s="11" t="s">
        <v>964</v>
      </c>
      <c r="N121" s="11" t="s">
        <v>964</v>
      </c>
      <c r="O121" s="11" t="s">
        <v>964</v>
      </c>
      <c r="P121" s="11" t="s">
        <v>964</v>
      </c>
      <c r="Q121" s="11" t="s">
        <v>964</v>
      </c>
      <c r="R121" s="11" t="s">
        <v>964</v>
      </c>
      <c r="S121" s="11" t="s">
        <v>964</v>
      </c>
      <c r="T121" s="11" t="s">
        <v>964</v>
      </c>
      <c r="U121" s="11" t="s">
        <v>964</v>
      </c>
      <c r="V121" s="11">
        <v>6.4516129032258063E-2</v>
      </c>
      <c r="W121" s="11">
        <v>4.301075268817204E-2</v>
      </c>
      <c r="X121" s="11" t="s">
        <v>964</v>
      </c>
      <c r="Y121" s="11">
        <v>6.9892473118279577E-2</v>
      </c>
      <c r="Z121" s="11" t="s">
        <v>964</v>
      </c>
      <c r="AA121" s="11" t="s">
        <v>964</v>
      </c>
      <c r="AB121" s="11">
        <v>5.9139784946236562E-2</v>
      </c>
      <c r="AC121" s="11">
        <v>3.7634408602150539E-2</v>
      </c>
      <c r="AD121" s="11" t="s">
        <v>964</v>
      </c>
      <c r="AE121" s="11" t="s">
        <v>964</v>
      </c>
      <c r="AF121" s="11" t="s">
        <v>964</v>
      </c>
      <c r="AG121" s="11" t="s">
        <v>964</v>
      </c>
      <c r="AH121" s="11" t="s">
        <v>964</v>
      </c>
      <c r="AI121" s="11" t="s">
        <v>964</v>
      </c>
      <c r="AJ121" s="11" t="s">
        <v>964</v>
      </c>
      <c r="AK121" s="11" t="s">
        <v>964</v>
      </c>
      <c r="AL121" s="11" t="s">
        <v>964</v>
      </c>
      <c r="AM121" s="11" t="s">
        <v>964</v>
      </c>
      <c r="AN121" s="11" t="s">
        <v>964</v>
      </c>
      <c r="AO121" s="11" t="s">
        <v>964</v>
      </c>
      <c r="AP121" s="11" t="s">
        <v>964</v>
      </c>
      <c r="AQ121" s="11" t="s">
        <v>964</v>
      </c>
      <c r="AR121" s="11" t="s">
        <v>964</v>
      </c>
      <c r="AS121" s="11" t="s">
        <v>964</v>
      </c>
      <c r="AT121" s="11" t="s">
        <v>964</v>
      </c>
      <c r="AU121" s="11" t="s">
        <v>964</v>
      </c>
      <c r="AV121" s="11" t="s">
        <v>964</v>
      </c>
      <c r="AW121" s="11" t="s">
        <v>964</v>
      </c>
      <c r="AX121" s="11" t="s">
        <v>964</v>
      </c>
      <c r="AY121" s="11" t="s">
        <v>964</v>
      </c>
      <c r="AZ121" s="11" t="s">
        <v>964</v>
      </c>
      <c r="BA121" s="11" t="s">
        <v>964</v>
      </c>
      <c r="BB121" s="11" t="s">
        <v>964</v>
      </c>
      <c r="BC121" s="11" t="s">
        <v>964</v>
      </c>
      <c r="BD121" s="11" t="s">
        <v>964</v>
      </c>
      <c r="BE121" s="11" t="s">
        <v>964</v>
      </c>
      <c r="BF121" s="11"/>
      <c r="BG121" s="11" t="s">
        <v>964</v>
      </c>
      <c r="BH121" s="11" t="s">
        <v>964</v>
      </c>
      <c r="BI121" s="11" t="s">
        <v>964</v>
      </c>
      <c r="BJ121" s="11" t="s">
        <v>964</v>
      </c>
      <c r="BK121" s="11" t="s">
        <v>964</v>
      </c>
      <c r="BL121" s="11" t="s">
        <v>964</v>
      </c>
      <c r="BM121" s="11" t="s">
        <v>964</v>
      </c>
      <c r="BN121" s="11" t="s">
        <v>964</v>
      </c>
      <c r="BO121" s="11" t="s">
        <v>964</v>
      </c>
      <c r="BP121" s="11" t="s">
        <v>964</v>
      </c>
      <c r="BQ121" s="11" t="s">
        <v>964</v>
      </c>
      <c r="BR121" s="11" t="s">
        <v>964</v>
      </c>
      <c r="BS121" s="11" t="s">
        <v>964</v>
      </c>
      <c r="BT121" s="11">
        <v>6.4516129032258063E-2</v>
      </c>
      <c r="BU121" s="11" t="s">
        <v>964</v>
      </c>
      <c r="BV121" s="11">
        <v>5.9139784946236562E-2</v>
      </c>
      <c r="BW121" s="11" t="s">
        <v>964</v>
      </c>
      <c r="BX121" s="11" t="s">
        <v>964</v>
      </c>
      <c r="BY121" s="11" t="s">
        <v>964</v>
      </c>
      <c r="BZ121" s="11" t="s">
        <v>964</v>
      </c>
      <c r="CA121" s="11" t="s">
        <v>964</v>
      </c>
      <c r="CB121" s="11" t="s">
        <v>964</v>
      </c>
      <c r="CC121" s="11" t="s">
        <v>964</v>
      </c>
      <c r="CD121" s="11" t="s">
        <v>964</v>
      </c>
      <c r="CE121" s="11" t="s">
        <v>964</v>
      </c>
      <c r="CF121" s="11" t="s">
        <v>964</v>
      </c>
      <c r="CG121" s="11" t="s">
        <v>964</v>
      </c>
      <c r="CH121" s="11" t="s">
        <v>964</v>
      </c>
      <c r="CI121" s="11" t="s">
        <v>964</v>
      </c>
      <c r="CJ121" s="11" t="s">
        <v>964</v>
      </c>
      <c r="CK121" s="11" t="s">
        <v>964</v>
      </c>
      <c r="CL121" s="11" t="s">
        <v>964</v>
      </c>
      <c r="CM121" s="11" t="s">
        <v>964</v>
      </c>
      <c r="CN121" s="11" t="s">
        <v>964</v>
      </c>
      <c r="CO121" s="11" t="s">
        <v>964</v>
      </c>
      <c r="CP121" s="11" t="s">
        <v>964</v>
      </c>
      <c r="CQ121" s="11" t="s">
        <v>964</v>
      </c>
      <c r="CR121" s="11" t="s">
        <v>964</v>
      </c>
      <c r="CS121" s="11" t="s">
        <v>964</v>
      </c>
      <c r="CT121" s="11" t="s">
        <v>964</v>
      </c>
      <c r="CU121" s="11" t="s">
        <v>964</v>
      </c>
      <c r="CV121" s="11" t="s">
        <v>964</v>
      </c>
      <c r="CW121" s="11" t="s">
        <v>964</v>
      </c>
      <c r="CX121" s="11" t="s">
        <v>964</v>
      </c>
      <c r="CY121" s="11" t="s">
        <v>964</v>
      </c>
      <c r="CZ121" s="11" t="s">
        <v>964</v>
      </c>
      <c r="DA121" s="11" t="s">
        <v>964</v>
      </c>
      <c r="DB121" s="11" t="s">
        <v>964</v>
      </c>
      <c r="DC121" s="11" t="s">
        <v>964</v>
      </c>
      <c r="DD121" s="11" t="s">
        <v>964</v>
      </c>
      <c r="DE121" s="11" t="s">
        <v>964</v>
      </c>
      <c r="DF121" s="11" t="s">
        <v>964</v>
      </c>
      <c r="DG121" s="11" t="s">
        <v>964</v>
      </c>
      <c r="DH121" s="11" t="s">
        <v>964</v>
      </c>
      <c r="DI121" s="11" t="s">
        <v>964</v>
      </c>
      <c r="DJ121" s="11" t="s">
        <v>964</v>
      </c>
      <c r="DK121" s="11" t="s">
        <v>964</v>
      </c>
      <c r="DL121" s="11" t="s">
        <v>964</v>
      </c>
      <c r="DM121" s="11" t="s">
        <v>964</v>
      </c>
      <c r="DN121" s="11" t="s">
        <v>964</v>
      </c>
      <c r="DO121" s="11" t="s">
        <v>964</v>
      </c>
      <c r="DP121" s="11" t="s">
        <v>964</v>
      </c>
      <c r="DQ121" s="11" t="s">
        <v>964</v>
      </c>
      <c r="DR121" s="11" t="s">
        <v>964</v>
      </c>
      <c r="DS121" s="11" t="s">
        <v>964</v>
      </c>
      <c r="DT121" s="11" t="s">
        <v>964</v>
      </c>
      <c r="DU121" s="11" t="s">
        <v>964</v>
      </c>
      <c r="DV121" s="11" t="s">
        <v>964</v>
      </c>
      <c r="DW121" s="11" t="s">
        <v>964</v>
      </c>
      <c r="DX121" s="11" t="s">
        <v>964</v>
      </c>
      <c r="DY121" s="11" t="s">
        <v>964</v>
      </c>
      <c r="DZ121" s="11" t="s">
        <v>964</v>
      </c>
      <c r="EA121" s="11" t="s">
        <v>964</v>
      </c>
      <c r="EB121" s="11" t="s">
        <v>964</v>
      </c>
      <c r="EC121" s="11" t="s">
        <v>964</v>
      </c>
      <c r="ED121" s="11" t="s">
        <v>964</v>
      </c>
      <c r="EE121" s="11" t="s">
        <v>964</v>
      </c>
      <c r="EF121" s="11" t="s">
        <v>964</v>
      </c>
      <c r="EG121" s="11" t="s">
        <v>964</v>
      </c>
      <c r="EH121" s="11" t="s">
        <v>964</v>
      </c>
      <c r="EI121" s="11" t="s">
        <v>964</v>
      </c>
      <c r="EJ121" s="11" t="s">
        <v>964</v>
      </c>
      <c r="EK121" s="11">
        <v>3.2258064516129031E-2</v>
      </c>
      <c r="EL121" s="11" t="s">
        <v>964</v>
      </c>
      <c r="EM121" s="11" t="s">
        <v>964</v>
      </c>
      <c r="EN121" s="11" t="s">
        <v>964</v>
      </c>
      <c r="EO121" s="11" t="s">
        <v>964</v>
      </c>
      <c r="EP121" s="11" t="s">
        <v>964</v>
      </c>
      <c r="EQ121" s="11" t="s">
        <v>964</v>
      </c>
      <c r="ER121" s="11" t="s">
        <v>964</v>
      </c>
      <c r="ES121" s="11" t="s">
        <v>964</v>
      </c>
      <c r="ET121" s="11" t="s">
        <v>964</v>
      </c>
      <c r="EU121" s="11" t="s">
        <v>964</v>
      </c>
      <c r="EV121" s="11" t="s">
        <v>964</v>
      </c>
      <c r="EW121" s="11" t="s">
        <v>964</v>
      </c>
      <c r="EX121" s="11">
        <v>6.4516129032258063E-2</v>
      </c>
      <c r="EY121" s="11" t="s">
        <v>964</v>
      </c>
      <c r="EZ121" s="11">
        <v>7.5268817204301078E-2</v>
      </c>
      <c r="FA121" s="11" t="s">
        <v>964</v>
      </c>
      <c r="FB121" s="11">
        <v>3.2258064516129031E-2</v>
      </c>
      <c r="FC121" s="11" t="s">
        <v>964</v>
      </c>
      <c r="FD121" s="11" t="s">
        <v>964</v>
      </c>
      <c r="FE121" s="11" t="s">
        <v>964</v>
      </c>
      <c r="FF121" s="11" t="s">
        <v>964</v>
      </c>
      <c r="FG121" s="11" t="s">
        <v>964</v>
      </c>
    </row>
    <row r="122" spans="1:163">
      <c r="A122" s="47" t="s">
        <v>786</v>
      </c>
      <c r="B122" s="34" t="s">
        <v>411</v>
      </c>
      <c r="C122" s="11">
        <v>0.13615023474178403</v>
      </c>
      <c r="D122" s="11">
        <v>9.3896713615023483E-2</v>
      </c>
      <c r="E122" s="11" t="s">
        <v>964</v>
      </c>
      <c r="F122" s="11" t="s">
        <v>964</v>
      </c>
      <c r="G122" s="11">
        <v>5.1643192488262907E-2</v>
      </c>
      <c r="H122" s="11">
        <v>7.0422535211267609E-2</v>
      </c>
      <c r="I122" s="11" t="s">
        <v>964</v>
      </c>
      <c r="J122" s="11" t="s">
        <v>964</v>
      </c>
      <c r="K122" s="11">
        <v>4.6948356807511742E-2</v>
      </c>
      <c r="L122" s="11">
        <v>3.7558685446009391E-2</v>
      </c>
      <c r="M122" s="11" t="s">
        <v>964</v>
      </c>
      <c r="N122" s="11"/>
      <c r="O122" s="11"/>
      <c r="P122" s="11"/>
      <c r="Q122" s="11" t="s">
        <v>964</v>
      </c>
      <c r="R122" s="11" t="s">
        <v>964</v>
      </c>
      <c r="S122" s="11" t="s">
        <v>964</v>
      </c>
      <c r="T122" s="11" t="s">
        <v>964</v>
      </c>
      <c r="U122" s="11" t="s">
        <v>964</v>
      </c>
      <c r="V122" s="11">
        <v>2.8169014084507043E-2</v>
      </c>
      <c r="W122" s="11">
        <v>6.5727699530516423E-2</v>
      </c>
      <c r="X122" s="11"/>
      <c r="Y122" s="11">
        <v>7.0422535211267609E-2</v>
      </c>
      <c r="Z122" s="11"/>
      <c r="AA122" s="11" t="s">
        <v>964</v>
      </c>
      <c r="AB122" s="11">
        <v>5.6338028169014086E-2</v>
      </c>
      <c r="AC122" s="11">
        <v>3.7558685446009391E-2</v>
      </c>
      <c r="AD122" s="11"/>
      <c r="AE122" s="11" t="s">
        <v>964</v>
      </c>
      <c r="AF122" s="11" t="s">
        <v>964</v>
      </c>
      <c r="AG122" s="11" t="s">
        <v>964</v>
      </c>
      <c r="AH122" s="11" t="s">
        <v>964</v>
      </c>
      <c r="AI122" s="11" t="s">
        <v>964</v>
      </c>
      <c r="AJ122" s="11" t="s">
        <v>964</v>
      </c>
      <c r="AK122" s="11" t="s">
        <v>964</v>
      </c>
      <c r="AL122" s="11" t="s">
        <v>964</v>
      </c>
      <c r="AM122" s="11" t="s">
        <v>964</v>
      </c>
      <c r="AN122" s="11">
        <v>3.2863849765258211E-2</v>
      </c>
      <c r="AO122" s="11" t="s">
        <v>964</v>
      </c>
      <c r="AP122" s="11" t="s">
        <v>964</v>
      </c>
      <c r="AQ122" s="11" t="s">
        <v>964</v>
      </c>
      <c r="AR122" s="11" t="s">
        <v>964</v>
      </c>
      <c r="AS122" s="11" t="s">
        <v>964</v>
      </c>
      <c r="AT122" s="11" t="s">
        <v>964</v>
      </c>
      <c r="AU122" s="11" t="s">
        <v>964</v>
      </c>
      <c r="AV122" s="11" t="s">
        <v>964</v>
      </c>
      <c r="AW122" s="11" t="s">
        <v>964</v>
      </c>
      <c r="AX122" s="11" t="s">
        <v>964</v>
      </c>
      <c r="AY122" s="11" t="s">
        <v>964</v>
      </c>
      <c r="AZ122" s="11" t="s">
        <v>964</v>
      </c>
      <c r="BA122" s="11" t="s">
        <v>964</v>
      </c>
      <c r="BB122" s="11" t="s">
        <v>964</v>
      </c>
      <c r="BC122" s="11" t="s">
        <v>964</v>
      </c>
      <c r="BD122" s="11" t="s">
        <v>964</v>
      </c>
      <c r="BE122" s="11" t="s">
        <v>964</v>
      </c>
      <c r="BF122" s="11"/>
      <c r="BG122" s="11" t="s">
        <v>964</v>
      </c>
      <c r="BH122" s="11" t="s">
        <v>964</v>
      </c>
      <c r="BI122" s="11" t="s">
        <v>964</v>
      </c>
      <c r="BJ122" s="11" t="s">
        <v>964</v>
      </c>
      <c r="BK122" s="11" t="s">
        <v>964</v>
      </c>
      <c r="BL122" s="11" t="s">
        <v>964</v>
      </c>
      <c r="BM122" s="11" t="s">
        <v>964</v>
      </c>
      <c r="BN122" s="11" t="s">
        <v>964</v>
      </c>
      <c r="BO122" s="11" t="s">
        <v>964</v>
      </c>
      <c r="BP122" s="11" t="s">
        <v>964</v>
      </c>
      <c r="BQ122" s="11" t="s">
        <v>964</v>
      </c>
      <c r="BR122" s="11" t="s">
        <v>964</v>
      </c>
      <c r="BS122" s="11" t="s">
        <v>964</v>
      </c>
      <c r="BT122" s="11">
        <v>7.9812206572769953E-2</v>
      </c>
      <c r="BU122" s="11" t="s">
        <v>964</v>
      </c>
      <c r="BV122" s="11">
        <v>7.5117370892018781E-2</v>
      </c>
      <c r="BW122" s="11" t="s">
        <v>964</v>
      </c>
      <c r="BX122" s="11" t="s">
        <v>964</v>
      </c>
      <c r="BY122" s="11" t="s">
        <v>964</v>
      </c>
      <c r="BZ122" s="11" t="s">
        <v>964</v>
      </c>
      <c r="CA122" s="11" t="s">
        <v>964</v>
      </c>
      <c r="CB122" s="11" t="s">
        <v>964</v>
      </c>
      <c r="CC122" s="11" t="s">
        <v>964</v>
      </c>
      <c r="CD122" s="11" t="s">
        <v>964</v>
      </c>
      <c r="CE122" s="11" t="s">
        <v>964</v>
      </c>
      <c r="CF122" s="11" t="s">
        <v>964</v>
      </c>
      <c r="CG122" s="11" t="s">
        <v>964</v>
      </c>
      <c r="CH122" s="11" t="s">
        <v>964</v>
      </c>
      <c r="CI122" s="11" t="s">
        <v>964</v>
      </c>
      <c r="CJ122" s="11" t="s">
        <v>964</v>
      </c>
      <c r="CK122" s="11" t="s">
        <v>964</v>
      </c>
      <c r="CL122" s="11" t="s">
        <v>964</v>
      </c>
      <c r="CM122" s="11" t="s">
        <v>964</v>
      </c>
      <c r="CN122" s="11" t="s">
        <v>964</v>
      </c>
      <c r="CO122" s="11" t="s">
        <v>964</v>
      </c>
      <c r="CP122" s="11" t="s">
        <v>964</v>
      </c>
      <c r="CQ122" s="11" t="s">
        <v>964</v>
      </c>
      <c r="CR122" s="11" t="s">
        <v>964</v>
      </c>
      <c r="CS122" s="11" t="s">
        <v>964</v>
      </c>
      <c r="CT122" s="11" t="s">
        <v>964</v>
      </c>
      <c r="CU122" s="11" t="s">
        <v>964</v>
      </c>
      <c r="CV122" s="11" t="s">
        <v>964</v>
      </c>
      <c r="CW122" s="11" t="s">
        <v>964</v>
      </c>
      <c r="CX122" s="11" t="s">
        <v>964</v>
      </c>
      <c r="CY122" s="11" t="s">
        <v>964</v>
      </c>
      <c r="CZ122" s="11" t="s">
        <v>964</v>
      </c>
      <c r="DA122" s="11" t="s">
        <v>964</v>
      </c>
      <c r="DB122" s="11" t="s">
        <v>964</v>
      </c>
      <c r="DC122" s="11" t="s">
        <v>964</v>
      </c>
      <c r="DD122" s="11" t="s">
        <v>964</v>
      </c>
      <c r="DE122" s="11" t="s">
        <v>964</v>
      </c>
      <c r="DF122" s="11" t="s">
        <v>964</v>
      </c>
      <c r="DG122" s="11" t="s">
        <v>964</v>
      </c>
      <c r="DH122" s="11" t="s">
        <v>964</v>
      </c>
      <c r="DI122" s="11" t="s">
        <v>964</v>
      </c>
      <c r="DJ122" s="11" t="s">
        <v>964</v>
      </c>
      <c r="DK122" s="11" t="s">
        <v>964</v>
      </c>
      <c r="DL122" s="11" t="s">
        <v>964</v>
      </c>
      <c r="DM122" s="11" t="s">
        <v>964</v>
      </c>
      <c r="DN122" s="11" t="s">
        <v>964</v>
      </c>
      <c r="DO122" s="11" t="s">
        <v>964</v>
      </c>
      <c r="DP122" s="11" t="s">
        <v>964</v>
      </c>
      <c r="DQ122" s="11" t="s">
        <v>964</v>
      </c>
      <c r="DR122" s="11" t="s">
        <v>964</v>
      </c>
      <c r="DS122" s="11" t="s">
        <v>964</v>
      </c>
      <c r="DT122" s="11" t="s">
        <v>964</v>
      </c>
      <c r="DU122" s="11" t="s">
        <v>964</v>
      </c>
      <c r="DV122" s="11" t="s">
        <v>964</v>
      </c>
      <c r="DW122" s="11" t="s">
        <v>964</v>
      </c>
      <c r="DX122" s="11" t="s">
        <v>964</v>
      </c>
      <c r="DY122" s="11" t="s">
        <v>964</v>
      </c>
      <c r="DZ122" s="11" t="s">
        <v>964</v>
      </c>
      <c r="EA122" s="11" t="s">
        <v>964</v>
      </c>
      <c r="EB122" s="11" t="s">
        <v>964</v>
      </c>
      <c r="EC122" s="11" t="s">
        <v>964</v>
      </c>
      <c r="ED122" s="11" t="s">
        <v>964</v>
      </c>
      <c r="EE122" s="11" t="s">
        <v>964</v>
      </c>
      <c r="EF122" s="11" t="s">
        <v>964</v>
      </c>
      <c r="EG122" s="11" t="s">
        <v>964</v>
      </c>
      <c r="EH122" s="11" t="s">
        <v>964</v>
      </c>
      <c r="EI122" s="11" t="s">
        <v>964</v>
      </c>
      <c r="EJ122" s="11" t="s">
        <v>964</v>
      </c>
      <c r="EK122" s="11" t="s">
        <v>964</v>
      </c>
      <c r="EL122" s="11" t="s">
        <v>964</v>
      </c>
      <c r="EM122" s="11">
        <v>2.8169014084507043E-2</v>
      </c>
      <c r="EN122" s="11" t="s">
        <v>964</v>
      </c>
      <c r="EO122" s="11" t="s">
        <v>964</v>
      </c>
      <c r="EP122" s="11" t="s">
        <v>964</v>
      </c>
      <c r="EQ122" s="11" t="s">
        <v>964</v>
      </c>
      <c r="ER122" s="11" t="s">
        <v>964</v>
      </c>
      <c r="ES122" s="11" t="s">
        <v>964</v>
      </c>
      <c r="ET122" s="11" t="s">
        <v>964</v>
      </c>
      <c r="EU122" s="11" t="s">
        <v>964</v>
      </c>
      <c r="EV122" s="11" t="s">
        <v>964</v>
      </c>
      <c r="EW122" s="11"/>
      <c r="EX122" s="11" t="s">
        <v>964</v>
      </c>
      <c r="EY122" s="11"/>
      <c r="EZ122" s="11">
        <v>4.6948356807511742E-2</v>
      </c>
      <c r="FA122" s="11"/>
      <c r="FB122" s="11">
        <v>4.2253521126760563E-2</v>
      </c>
      <c r="FC122" s="11"/>
      <c r="FD122" s="11" t="s">
        <v>964</v>
      </c>
      <c r="FE122" s="11"/>
      <c r="FF122" s="11" t="s">
        <v>964</v>
      </c>
      <c r="FG122" s="11" t="s">
        <v>964</v>
      </c>
    </row>
    <row r="123" spans="1:163">
      <c r="A123" s="47" t="s">
        <v>786</v>
      </c>
      <c r="B123" s="34" t="s">
        <v>413</v>
      </c>
      <c r="C123" s="11">
        <v>0.11555555555555556</v>
      </c>
      <c r="D123" s="11">
        <v>0.12888888888888889</v>
      </c>
      <c r="E123" s="11" t="s">
        <v>964</v>
      </c>
      <c r="F123" s="11" t="s">
        <v>964</v>
      </c>
      <c r="G123" s="11">
        <v>6.6666666666666666E-2</v>
      </c>
      <c r="H123" s="11">
        <v>5.3333333333333337E-2</v>
      </c>
      <c r="I123" s="11" t="s">
        <v>964</v>
      </c>
      <c r="J123" s="11" t="s">
        <v>964</v>
      </c>
      <c r="K123" s="11">
        <v>4.8888888888888891E-2</v>
      </c>
      <c r="L123" s="11">
        <v>2.2222222222222223E-2</v>
      </c>
      <c r="M123" s="11" t="s">
        <v>964</v>
      </c>
      <c r="N123" s="11" t="s">
        <v>964</v>
      </c>
      <c r="O123" s="11" t="s">
        <v>964</v>
      </c>
      <c r="P123" s="11" t="s">
        <v>964</v>
      </c>
      <c r="Q123" s="11" t="s">
        <v>964</v>
      </c>
      <c r="R123" s="11" t="s">
        <v>964</v>
      </c>
      <c r="S123" s="11" t="s">
        <v>964</v>
      </c>
      <c r="T123" s="11" t="s">
        <v>964</v>
      </c>
      <c r="U123" s="11" t="s">
        <v>964</v>
      </c>
      <c r="V123" s="11">
        <v>3.1111111111111114E-2</v>
      </c>
      <c r="W123" s="11">
        <v>6.6666666666666666E-2</v>
      </c>
      <c r="X123" s="11" t="s">
        <v>964</v>
      </c>
      <c r="Y123" s="11">
        <v>5.3333333333333337E-2</v>
      </c>
      <c r="Z123" s="11" t="s">
        <v>964</v>
      </c>
      <c r="AA123" s="11" t="s">
        <v>964</v>
      </c>
      <c r="AB123" s="11">
        <v>6.6666666666666666E-2</v>
      </c>
      <c r="AC123" s="11">
        <v>4.4444444444444446E-2</v>
      </c>
      <c r="AD123" s="11" t="s">
        <v>964</v>
      </c>
      <c r="AE123" s="11" t="s">
        <v>964</v>
      </c>
      <c r="AF123" s="11" t="s">
        <v>964</v>
      </c>
      <c r="AG123" s="11" t="s">
        <v>964</v>
      </c>
      <c r="AH123" s="11" t="s">
        <v>964</v>
      </c>
      <c r="AI123" s="11" t="s">
        <v>964</v>
      </c>
      <c r="AJ123" s="11" t="s">
        <v>964</v>
      </c>
      <c r="AK123" s="11" t="s">
        <v>964</v>
      </c>
      <c r="AL123" s="11" t="s">
        <v>964</v>
      </c>
      <c r="AM123" s="11" t="s">
        <v>964</v>
      </c>
      <c r="AN123" s="11" t="s">
        <v>964</v>
      </c>
      <c r="AO123" s="11" t="s">
        <v>964</v>
      </c>
      <c r="AP123" s="11" t="s">
        <v>964</v>
      </c>
      <c r="AQ123" s="11" t="s">
        <v>964</v>
      </c>
      <c r="AR123" s="11" t="s">
        <v>964</v>
      </c>
      <c r="AS123" s="11" t="s">
        <v>964</v>
      </c>
      <c r="AT123" s="11" t="s">
        <v>964</v>
      </c>
      <c r="AU123" s="11" t="s">
        <v>964</v>
      </c>
      <c r="AV123" s="11" t="s">
        <v>964</v>
      </c>
      <c r="AW123" s="11" t="s">
        <v>964</v>
      </c>
      <c r="AX123" s="11" t="s">
        <v>964</v>
      </c>
      <c r="AY123" s="11" t="s">
        <v>964</v>
      </c>
      <c r="AZ123" s="11" t="s">
        <v>964</v>
      </c>
      <c r="BA123" s="11" t="s">
        <v>964</v>
      </c>
      <c r="BB123" s="11" t="s">
        <v>964</v>
      </c>
      <c r="BC123" s="11" t="s">
        <v>964</v>
      </c>
      <c r="BD123" s="11" t="s">
        <v>964</v>
      </c>
      <c r="BE123" s="11" t="s">
        <v>964</v>
      </c>
      <c r="BF123" s="11"/>
      <c r="BG123" s="11" t="s">
        <v>964</v>
      </c>
      <c r="BH123" s="11" t="s">
        <v>964</v>
      </c>
      <c r="BI123" s="11" t="s">
        <v>964</v>
      </c>
      <c r="BJ123" s="11" t="s">
        <v>964</v>
      </c>
      <c r="BK123" s="11" t="s">
        <v>964</v>
      </c>
      <c r="BL123" s="11" t="s">
        <v>964</v>
      </c>
      <c r="BM123" s="11" t="s">
        <v>964</v>
      </c>
      <c r="BN123" s="11" t="s">
        <v>964</v>
      </c>
      <c r="BO123" s="11" t="s">
        <v>964</v>
      </c>
      <c r="BP123" s="11" t="s">
        <v>964</v>
      </c>
      <c r="BQ123" s="11" t="s">
        <v>964</v>
      </c>
      <c r="BR123" s="11" t="s">
        <v>964</v>
      </c>
      <c r="BS123" s="11" t="s">
        <v>964</v>
      </c>
      <c r="BT123" s="11">
        <v>3.5555555555555556E-2</v>
      </c>
      <c r="BU123" s="11" t="s">
        <v>964</v>
      </c>
      <c r="BV123" s="11">
        <v>4.8888888888888891E-2</v>
      </c>
      <c r="BW123" s="11" t="s">
        <v>964</v>
      </c>
      <c r="BX123" s="11" t="s">
        <v>964</v>
      </c>
      <c r="BY123" s="11" t="s">
        <v>964</v>
      </c>
      <c r="BZ123" s="11" t="s">
        <v>964</v>
      </c>
      <c r="CA123" s="11" t="s">
        <v>964</v>
      </c>
      <c r="CB123" s="11" t="s">
        <v>964</v>
      </c>
      <c r="CC123" s="11" t="s">
        <v>964</v>
      </c>
      <c r="CD123" s="11" t="s">
        <v>964</v>
      </c>
      <c r="CE123" s="11" t="s">
        <v>964</v>
      </c>
      <c r="CF123" s="11" t="s">
        <v>964</v>
      </c>
      <c r="CG123" s="11" t="s">
        <v>964</v>
      </c>
      <c r="CH123" s="11" t="s">
        <v>964</v>
      </c>
      <c r="CI123" s="11" t="s">
        <v>964</v>
      </c>
      <c r="CJ123" s="11" t="s">
        <v>964</v>
      </c>
      <c r="CK123" s="11" t="s">
        <v>964</v>
      </c>
      <c r="CL123" s="11" t="s">
        <v>964</v>
      </c>
      <c r="CM123" s="11" t="s">
        <v>964</v>
      </c>
      <c r="CN123" s="11" t="s">
        <v>964</v>
      </c>
      <c r="CO123" s="11" t="s">
        <v>964</v>
      </c>
      <c r="CP123" s="11" t="s">
        <v>964</v>
      </c>
      <c r="CQ123" s="11" t="s">
        <v>964</v>
      </c>
      <c r="CR123" s="11" t="s">
        <v>964</v>
      </c>
      <c r="CS123" s="11" t="s">
        <v>964</v>
      </c>
      <c r="CT123" s="11" t="s">
        <v>964</v>
      </c>
      <c r="CU123" s="11" t="s">
        <v>964</v>
      </c>
      <c r="CV123" s="11" t="s">
        <v>964</v>
      </c>
      <c r="CW123" s="11" t="s">
        <v>964</v>
      </c>
      <c r="CX123" s="11" t="s">
        <v>964</v>
      </c>
      <c r="CY123" s="11" t="s">
        <v>964</v>
      </c>
      <c r="CZ123" s="11" t="s">
        <v>964</v>
      </c>
      <c r="DA123" s="11" t="s">
        <v>964</v>
      </c>
      <c r="DB123" s="11" t="s">
        <v>964</v>
      </c>
      <c r="DC123" s="11" t="s">
        <v>964</v>
      </c>
      <c r="DD123" s="11" t="s">
        <v>964</v>
      </c>
      <c r="DE123" s="11" t="s">
        <v>964</v>
      </c>
      <c r="DF123" s="11" t="s">
        <v>964</v>
      </c>
      <c r="DG123" s="11" t="s">
        <v>964</v>
      </c>
      <c r="DH123" s="11" t="s">
        <v>964</v>
      </c>
      <c r="DI123" s="11" t="s">
        <v>964</v>
      </c>
      <c r="DJ123" s="11" t="s">
        <v>964</v>
      </c>
      <c r="DK123" s="11" t="s">
        <v>964</v>
      </c>
      <c r="DL123" s="11" t="s">
        <v>964</v>
      </c>
      <c r="DM123" s="11" t="s">
        <v>964</v>
      </c>
      <c r="DN123" s="11" t="s">
        <v>964</v>
      </c>
      <c r="DO123" s="11" t="s">
        <v>964</v>
      </c>
      <c r="DP123" s="11" t="s">
        <v>964</v>
      </c>
      <c r="DQ123" s="11" t="s">
        <v>964</v>
      </c>
      <c r="DR123" s="11" t="s">
        <v>964</v>
      </c>
      <c r="DS123" s="11" t="s">
        <v>964</v>
      </c>
      <c r="DT123" s="11" t="s">
        <v>964</v>
      </c>
      <c r="DU123" s="11" t="s">
        <v>964</v>
      </c>
      <c r="DV123" s="11" t="s">
        <v>964</v>
      </c>
      <c r="DW123" s="11" t="s">
        <v>964</v>
      </c>
      <c r="DX123" s="11" t="s">
        <v>964</v>
      </c>
      <c r="DY123" s="11" t="s">
        <v>964</v>
      </c>
      <c r="DZ123" s="11" t="s">
        <v>964</v>
      </c>
      <c r="EA123" s="11" t="s">
        <v>964</v>
      </c>
      <c r="EB123" s="11" t="s">
        <v>964</v>
      </c>
      <c r="EC123" s="11" t="s">
        <v>964</v>
      </c>
      <c r="ED123" s="11" t="s">
        <v>964</v>
      </c>
      <c r="EE123" s="11" t="s">
        <v>964</v>
      </c>
      <c r="EF123" s="11" t="s">
        <v>964</v>
      </c>
      <c r="EG123" s="11" t="s">
        <v>964</v>
      </c>
      <c r="EH123" s="11" t="s">
        <v>964</v>
      </c>
      <c r="EI123" s="11" t="s">
        <v>964</v>
      </c>
      <c r="EJ123" s="11" t="s">
        <v>964</v>
      </c>
      <c r="EK123" s="11">
        <v>0.04</v>
      </c>
      <c r="EL123" s="11" t="s">
        <v>964</v>
      </c>
      <c r="EM123" s="11" t="s">
        <v>964</v>
      </c>
      <c r="EN123" s="11" t="s">
        <v>964</v>
      </c>
      <c r="EO123" s="11" t="s">
        <v>964</v>
      </c>
      <c r="EP123" s="11" t="s">
        <v>964</v>
      </c>
      <c r="EQ123" s="11" t="s">
        <v>964</v>
      </c>
      <c r="ER123" s="11" t="s">
        <v>964</v>
      </c>
      <c r="ES123" s="11" t="s">
        <v>964</v>
      </c>
      <c r="ET123" s="11" t="s">
        <v>964</v>
      </c>
      <c r="EU123" s="11" t="s">
        <v>964</v>
      </c>
      <c r="EV123" s="11" t="s">
        <v>964</v>
      </c>
      <c r="EW123" s="11" t="s">
        <v>964</v>
      </c>
      <c r="EX123" s="11">
        <v>8.8888888888888892E-2</v>
      </c>
      <c r="EY123" s="11" t="s">
        <v>964</v>
      </c>
      <c r="EZ123" s="11">
        <v>3.5555555555555556E-2</v>
      </c>
      <c r="FA123" s="11" t="s">
        <v>964</v>
      </c>
      <c r="FB123" s="11">
        <v>5.3333333333333337E-2</v>
      </c>
      <c r="FC123" s="11" t="s">
        <v>964</v>
      </c>
      <c r="FD123" s="11" t="s">
        <v>964</v>
      </c>
      <c r="FE123" s="11" t="s">
        <v>964</v>
      </c>
      <c r="FF123" s="11" t="s">
        <v>964</v>
      </c>
      <c r="FG123" s="11" t="s">
        <v>964</v>
      </c>
    </row>
    <row r="124" spans="1:163">
      <c r="A124" s="47" t="s">
        <v>786</v>
      </c>
      <c r="B124" s="34" t="s">
        <v>414</v>
      </c>
      <c r="C124" s="11">
        <v>0.10752688172043011</v>
      </c>
      <c r="D124" s="11">
        <v>8.6021505376344079E-2</v>
      </c>
      <c r="E124" s="11" t="s">
        <v>964</v>
      </c>
      <c r="F124" s="11" t="s">
        <v>964</v>
      </c>
      <c r="G124" s="11">
        <v>5.3763440860215055E-2</v>
      </c>
      <c r="H124" s="11">
        <v>9.139784946236558E-2</v>
      </c>
      <c r="I124" s="11" t="s">
        <v>964</v>
      </c>
      <c r="J124" s="11" t="s">
        <v>964</v>
      </c>
      <c r="K124" s="11">
        <v>3.2258064516129031E-2</v>
      </c>
      <c r="L124" s="11">
        <v>4.301075268817204E-2</v>
      </c>
      <c r="M124" s="11" t="s">
        <v>964</v>
      </c>
      <c r="N124" s="11" t="s">
        <v>964</v>
      </c>
      <c r="O124" s="11" t="s">
        <v>964</v>
      </c>
      <c r="P124" s="11" t="s">
        <v>964</v>
      </c>
      <c r="Q124" s="11" t="s">
        <v>964</v>
      </c>
      <c r="R124" s="11" t="s">
        <v>964</v>
      </c>
      <c r="S124" s="11" t="s">
        <v>964</v>
      </c>
      <c r="T124" s="11" t="s">
        <v>964</v>
      </c>
      <c r="U124" s="11" t="s">
        <v>964</v>
      </c>
      <c r="V124" s="11">
        <v>3.7634408602150539E-2</v>
      </c>
      <c r="W124" s="11">
        <v>9.139784946236558E-2</v>
      </c>
      <c r="X124" s="11" t="s">
        <v>964</v>
      </c>
      <c r="Y124" s="11">
        <v>7.5268817204301078E-2</v>
      </c>
      <c r="Z124" s="11" t="s">
        <v>964</v>
      </c>
      <c r="AA124" s="11" t="s">
        <v>964</v>
      </c>
      <c r="AB124" s="11">
        <v>5.9139784946236562E-2</v>
      </c>
      <c r="AC124" s="11">
        <v>4.8387096774193554E-2</v>
      </c>
      <c r="AD124" s="11" t="s">
        <v>964</v>
      </c>
      <c r="AE124" s="11" t="s">
        <v>964</v>
      </c>
      <c r="AF124" s="11" t="s">
        <v>964</v>
      </c>
      <c r="AG124" s="11" t="s">
        <v>964</v>
      </c>
      <c r="AH124" s="11" t="s">
        <v>964</v>
      </c>
      <c r="AI124" s="11" t="s">
        <v>964</v>
      </c>
      <c r="AJ124" s="11" t="s">
        <v>964</v>
      </c>
      <c r="AK124" s="11" t="s">
        <v>964</v>
      </c>
      <c r="AL124" s="11" t="s">
        <v>964</v>
      </c>
      <c r="AM124" s="11" t="s">
        <v>964</v>
      </c>
      <c r="AN124" s="11">
        <v>2.6881720430107527E-2</v>
      </c>
      <c r="AO124" s="11" t="s">
        <v>964</v>
      </c>
      <c r="AP124" s="11" t="s">
        <v>964</v>
      </c>
      <c r="AQ124" s="11" t="s">
        <v>964</v>
      </c>
      <c r="AR124" s="11" t="s">
        <v>964</v>
      </c>
      <c r="AS124" s="11" t="s">
        <v>964</v>
      </c>
      <c r="AT124" s="11" t="s">
        <v>964</v>
      </c>
      <c r="AU124" s="11" t="s">
        <v>964</v>
      </c>
      <c r="AV124" s="11" t="s">
        <v>964</v>
      </c>
      <c r="AW124" s="11" t="s">
        <v>964</v>
      </c>
      <c r="AX124" s="11" t="s">
        <v>964</v>
      </c>
      <c r="AY124" s="11" t="s">
        <v>964</v>
      </c>
      <c r="AZ124" s="11" t="s">
        <v>964</v>
      </c>
      <c r="BA124" s="11" t="s">
        <v>964</v>
      </c>
      <c r="BB124" s="11" t="s">
        <v>964</v>
      </c>
      <c r="BC124" s="11" t="s">
        <v>964</v>
      </c>
      <c r="BD124" s="11" t="s">
        <v>964</v>
      </c>
      <c r="BE124" s="11" t="s">
        <v>964</v>
      </c>
      <c r="BF124" s="11"/>
      <c r="BG124" s="11" t="s">
        <v>964</v>
      </c>
      <c r="BH124" s="11" t="s">
        <v>964</v>
      </c>
      <c r="BI124" s="11" t="s">
        <v>964</v>
      </c>
      <c r="BJ124" s="11" t="s">
        <v>964</v>
      </c>
      <c r="BK124" s="11" t="s">
        <v>964</v>
      </c>
      <c r="BL124" s="11" t="s">
        <v>964</v>
      </c>
      <c r="BM124" s="11" t="s">
        <v>964</v>
      </c>
      <c r="BN124" s="11" t="s">
        <v>964</v>
      </c>
      <c r="BO124" s="11" t="s">
        <v>964</v>
      </c>
      <c r="BP124" s="11" t="s">
        <v>964</v>
      </c>
      <c r="BQ124" s="11" t="s">
        <v>964</v>
      </c>
      <c r="BR124" s="11" t="s">
        <v>964</v>
      </c>
      <c r="BS124" s="11" t="s">
        <v>964</v>
      </c>
      <c r="BT124" s="11">
        <v>4.8387096774193554E-2</v>
      </c>
      <c r="BU124" s="11" t="s">
        <v>964</v>
      </c>
      <c r="BV124" s="11">
        <v>5.9139784946236562E-2</v>
      </c>
      <c r="BW124" s="11" t="s">
        <v>964</v>
      </c>
      <c r="BX124" s="11" t="s">
        <v>964</v>
      </c>
      <c r="BY124" s="11" t="s">
        <v>964</v>
      </c>
      <c r="BZ124" s="11" t="s">
        <v>964</v>
      </c>
      <c r="CA124" s="11" t="s">
        <v>964</v>
      </c>
      <c r="CB124" s="11" t="s">
        <v>964</v>
      </c>
      <c r="CC124" s="11" t="s">
        <v>964</v>
      </c>
      <c r="CD124" s="11" t="s">
        <v>964</v>
      </c>
      <c r="CE124" s="11" t="s">
        <v>964</v>
      </c>
      <c r="CF124" s="11" t="s">
        <v>964</v>
      </c>
      <c r="CG124" s="11" t="s">
        <v>964</v>
      </c>
      <c r="CH124" s="11" t="s">
        <v>964</v>
      </c>
      <c r="CI124" s="11" t="s">
        <v>964</v>
      </c>
      <c r="CJ124" s="11" t="s">
        <v>964</v>
      </c>
      <c r="CK124" s="11" t="s">
        <v>964</v>
      </c>
      <c r="CL124" s="11" t="s">
        <v>964</v>
      </c>
      <c r="CM124" s="11" t="s">
        <v>964</v>
      </c>
      <c r="CN124" s="11" t="s">
        <v>964</v>
      </c>
      <c r="CO124" s="11" t="s">
        <v>964</v>
      </c>
      <c r="CP124" s="11" t="s">
        <v>964</v>
      </c>
      <c r="CQ124" s="11" t="s">
        <v>964</v>
      </c>
      <c r="CR124" s="11" t="s">
        <v>964</v>
      </c>
      <c r="CS124" s="11" t="s">
        <v>964</v>
      </c>
      <c r="CT124" s="11" t="s">
        <v>964</v>
      </c>
      <c r="CU124" s="11" t="s">
        <v>964</v>
      </c>
      <c r="CV124" s="11" t="s">
        <v>964</v>
      </c>
      <c r="CW124" s="11" t="s">
        <v>964</v>
      </c>
      <c r="CX124" s="11" t="s">
        <v>964</v>
      </c>
      <c r="CY124" s="11" t="s">
        <v>964</v>
      </c>
      <c r="CZ124" s="11" t="s">
        <v>964</v>
      </c>
      <c r="DA124" s="11" t="s">
        <v>964</v>
      </c>
      <c r="DB124" s="11" t="s">
        <v>964</v>
      </c>
      <c r="DC124" s="11" t="s">
        <v>964</v>
      </c>
      <c r="DD124" s="11" t="s">
        <v>964</v>
      </c>
      <c r="DE124" s="11" t="s">
        <v>964</v>
      </c>
      <c r="DF124" s="11" t="s">
        <v>964</v>
      </c>
      <c r="DG124" s="11" t="s">
        <v>964</v>
      </c>
      <c r="DH124" s="11" t="s">
        <v>964</v>
      </c>
      <c r="DI124" s="11" t="s">
        <v>964</v>
      </c>
      <c r="DJ124" s="11" t="s">
        <v>964</v>
      </c>
      <c r="DK124" s="11" t="s">
        <v>964</v>
      </c>
      <c r="DL124" s="11" t="s">
        <v>964</v>
      </c>
      <c r="DM124" s="11" t="s">
        <v>964</v>
      </c>
      <c r="DN124" s="11" t="s">
        <v>964</v>
      </c>
      <c r="DO124" s="11" t="s">
        <v>964</v>
      </c>
      <c r="DP124" s="11" t="s">
        <v>964</v>
      </c>
      <c r="DQ124" s="11" t="s">
        <v>964</v>
      </c>
      <c r="DR124" s="11" t="s">
        <v>964</v>
      </c>
      <c r="DS124" s="11" t="s">
        <v>964</v>
      </c>
      <c r="DT124" s="11" t="s">
        <v>964</v>
      </c>
      <c r="DU124" s="11" t="s">
        <v>964</v>
      </c>
      <c r="DV124" s="11" t="s">
        <v>964</v>
      </c>
      <c r="DW124" s="11" t="s">
        <v>964</v>
      </c>
      <c r="DX124" s="11" t="s">
        <v>964</v>
      </c>
      <c r="DY124" s="11" t="s">
        <v>964</v>
      </c>
      <c r="DZ124" s="11" t="s">
        <v>964</v>
      </c>
      <c r="EA124" s="11" t="s">
        <v>964</v>
      </c>
      <c r="EB124" s="11" t="s">
        <v>964</v>
      </c>
      <c r="EC124" s="11" t="s">
        <v>964</v>
      </c>
      <c r="ED124" s="11" t="s">
        <v>964</v>
      </c>
      <c r="EE124" s="11" t="s">
        <v>964</v>
      </c>
      <c r="EF124" s="11" t="s">
        <v>964</v>
      </c>
      <c r="EG124" s="11" t="s">
        <v>964</v>
      </c>
      <c r="EH124" s="11" t="s">
        <v>964</v>
      </c>
      <c r="EI124" s="11" t="s">
        <v>964</v>
      </c>
      <c r="EJ124" s="11" t="s">
        <v>964</v>
      </c>
      <c r="EK124" s="11" t="s">
        <v>964</v>
      </c>
      <c r="EL124" s="11" t="s">
        <v>964</v>
      </c>
      <c r="EM124" s="11">
        <v>3.2258064516129031E-2</v>
      </c>
      <c r="EN124" s="11" t="s">
        <v>964</v>
      </c>
      <c r="EO124" s="11" t="s">
        <v>964</v>
      </c>
      <c r="EP124" s="11" t="s">
        <v>964</v>
      </c>
      <c r="EQ124" s="11" t="s">
        <v>964</v>
      </c>
      <c r="ER124" s="11" t="s">
        <v>964</v>
      </c>
      <c r="ES124" s="11" t="s">
        <v>964</v>
      </c>
      <c r="ET124" s="11" t="s">
        <v>964</v>
      </c>
      <c r="EU124" s="11" t="s">
        <v>964</v>
      </c>
      <c r="EV124" s="11" t="s">
        <v>964</v>
      </c>
      <c r="EW124" s="11" t="s">
        <v>964</v>
      </c>
      <c r="EX124" s="11" t="s">
        <v>964</v>
      </c>
      <c r="EY124" s="11" t="s">
        <v>964</v>
      </c>
      <c r="EZ124" s="11">
        <v>5.3763440860215055E-2</v>
      </c>
      <c r="FA124" s="11" t="s">
        <v>964</v>
      </c>
      <c r="FB124" s="11">
        <v>5.3763440860215055E-2</v>
      </c>
      <c r="FC124" s="11" t="s">
        <v>964</v>
      </c>
      <c r="FD124" s="11" t="s">
        <v>964</v>
      </c>
      <c r="FE124" s="11" t="s">
        <v>964</v>
      </c>
      <c r="FF124" s="11" t="s">
        <v>964</v>
      </c>
      <c r="FG124" s="11" t="s">
        <v>964</v>
      </c>
    </row>
    <row r="125" spans="1:163">
      <c r="A125" s="47" t="s">
        <v>786</v>
      </c>
      <c r="B125" s="34" t="s">
        <v>415</v>
      </c>
      <c r="C125" s="11">
        <v>0.10582010582010581</v>
      </c>
      <c r="D125" s="11">
        <v>8.4656084656084651E-2</v>
      </c>
      <c r="E125" s="11" t="s">
        <v>964</v>
      </c>
      <c r="F125" s="11" t="s">
        <v>964</v>
      </c>
      <c r="G125" s="11">
        <v>6.8783068783068779E-2</v>
      </c>
      <c r="H125" s="11">
        <v>4.7619047619047616E-2</v>
      </c>
      <c r="I125" s="11" t="s">
        <v>964</v>
      </c>
      <c r="J125" s="11" t="s">
        <v>964</v>
      </c>
      <c r="K125" s="11">
        <v>5.8201058201058198E-2</v>
      </c>
      <c r="L125" s="11">
        <v>3.7037037037037035E-2</v>
      </c>
      <c r="M125" s="11" t="s">
        <v>964</v>
      </c>
      <c r="N125" s="11" t="s">
        <v>964</v>
      </c>
      <c r="O125" s="11" t="s">
        <v>964</v>
      </c>
      <c r="P125" s="11" t="s">
        <v>964</v>
      </c>
      <c r="Q125" s="11" t="s">
        <v>964</v>
      </c>
      <c r="R125" s="11" t="s">
        <v>964</v>
      </c>
      <c r="S125" s="11" t="s">
        <v>964</v>
      </c>
      <c r="T125" s="11" t="s">
        <v>964</v>
      </c>
      <c r="U125" s="11" t="s">
        <v>964</v>
      </c>
      <c r="V125" s="11" t="s">
        <v>964</v>
      </c>
      <c r="W125" s="11">
        <v>5.8201058201058198E-2</v>
      </c>
      <c r="X125" s="11" t="s">
        <v>964</v>
      </c>
      <c r="Y125" s="11">
        <v>6.3492063492063489E-2</v>
      </c>
      <c r="Z125" s="11" t="s">
        <v>964</v>
      </c>
      <c r="AA125" s="11" t="s">
        <v>964</v>
      </c>
      <c r="AB125" s="11">
        <v>6.8783068783068779E-2</v>
      </c>
      <c r="AC125" s="11">
        <v>2.6455026455026454E-2</v>
      </c>
      <c r="AD125" s="11" t="s">
        <v>964</v>
      </c>
      <c r="AE125" s="11" t="s">
        <v>964</v>
      </c>
      <c r="AF125" s="11" t="s">
        <v>964</v>
      </c>
      <c r="AG125" s="11">
        <v>4.2328042328042326E-2</v>
      </c>
      <c r="AH125" s="11">
        <v>3.1746031746031744E-2</v>
      </c>
      <c r="AI125" s="11" t="s">
        <v>964</v>
      </c>
      <c r="AJ125" s="11">
        <v>4.7619047619047616E-2</v>
      </c>
      <c r="AK125" s="11">
        <v>2.6455026455026454E-2</v>
      </c>
      <c r="AL125" s="11" t="s">
        <v>964</v>
      </c>
      <c r="AM125" s="11" t="s">
        <v>964</v>
      </c>
      <c r="AN125" s="11" t="s">
        <v>964</v>
      </c>
      <c r="AO125" s="11" t="s">
        <v>964</v>
      </c>
      <c r="AP125" s="11" t="s">
        <v>964</v>
      </c>
      <c r="AQ125" s="11" t="s">
        <v>964</v>
      </c>
      <c r="AR125" s="11" t="s">
        <v>964</v>
      </c>
      <c r="AS125" s="11" t="s">
        <v>964</v>
      </c>
      <c r="AT125" s="11" t="s">
        <v>964</v>
      </c>
      <c r="AU125" s="11" t="s">
        <v>964</v>
      </c>
      <c r="AV125" s="11" t="s">
        <v>964</v>
      </c>
      <c r="AW125" s="11" t="s">
        <v>964</v>
      </c>
      <c r="AX125" s="11" t="s">
        <v>964</v>
      </c>
      <c r="AY125" s="11" t="s">
        <v>964</v>
      </c>
      <c r="AZ125" s="11" t="s">
        <v>964</v>
      </c>
      <c r="BA125" s="11" t="s">
        <v>964</v>
      </c>
      <c r="BB125" s="11" t="s">
        <v>964</v>
      </c>
      <c r="BC125" s="11" t="s">
        <v>964</v>
      </c>
      <c r="BD125" s="11" t="s">
        <v>964</v>
      </c>
      <c r="BE125" s="11" t="s">
        <v>964</v>
      </c>
      <c r="BF125" s="11"/>
      <c r="BG125" s="11" t="s">
        <v>964</v>
      </c>
      <c r="BH125" s="11" t="s">
        <v>964</v>
      </c>
      <c r="BI125" s="11" t="s">
        <v>964</v>
      </c>
      <c r="BJ125" s="11" t="s">
        <v>964</v>
      </c>
      <c r="BK125" s="11" t="s">
        <v>964</v>
      </c>
      <c r="BL125" s="11" t="s">
        <v>964</v>
      </c>
      <c r="BM125" s="11" t="s">
        <v>964</v>
      </c>
      <c r="BN125" s="11" t="s">
        <v>964</v>
      </c>
      <c r="BO125" s="11" t="s">
        <v>964</v>
      </c>
      <c r="BP125" s="11" t="s">
        <v>964</v>
      </c>
      <c r="BQ125" s="11" t="s">
        <v>964</v>
      </c>
      <c r="BR125" s="11" t="s">
        <v>964</v>
      </c>
      <c r="BS125" s="11" t="s">
        <v>964</v>
      </c>
      <c r="BT125" s="11">
        <v>4.2328042328042326E-2</v>
      </c>
      <c r="BU125" s="11" t="s">
        <v>964</v>
      </c>
      <c r="BV125" s="11">
        <v>6.8783068783068779E-2</v>
      </c>
      <c r="BW125" s="11" t="s">
        <v>964</v>
      </c>
      <c r="BX125" s="11" t="s">
        <v>964</v>
      </c>
      <c r="BY125" s="11" t="s">
        <v>964</v>
      </c>
      <c r="BZ125" s="11" t="s">
        <v>964</v>
      </c>
      <c r="CA125" s="11" t="s">
        <v>964</v>
      </c>
      <c r="CB125" s="11" t="s">
        <v>964</v>
      </c>
      <c r="CC125" s="11" t="s">
        <v>964</v>
      </c>
      <c r="CD125" s="11" t="s">
        <v>964</v>
      </c>
      <c r="CE125" s="11" t="s">
        <v>964</v>
      </c>
      <c r="CF125" s="11" t="s">
        <v>964</v>
      </c>
      <c r="CG125" s="11" t="s">
        <v>964</v>
      </c>
      <c r="CH125" s="11" t="s">
        <v>964</v>
      </c>
      <c r="CI125" s="11" t="s">
        <v>964</v>
      </c>
      <c r="CJ125" s="11" t="s">
        <v>964</v>
      </c>
      <c r="CK125" s="11" t="s">
        <v>964</v>
      </c>
      <c r="CL125" s="11" t="s">
        <v>964</v>
      </c>
      <c r="CM125" s="11" t="s">
        <v>964</v>
      </c>
      <c r="CN125" s="11" t="s">
        <v>964</v>
      </c>
      <c r="CO125" s="11" t="s">
        <v>964</v>
      </c>
      <c r="CP125" s="11" t="s">
        <v>964</v>
      </c>
      <c r="CQ125" s="11" t="s">
        <v>964</v>
      </c>
      <c r="CR125" s="11" t="s">
        <v>964</v>
      </c>
      <c r="CS125" s="11" t="s">
        <v>964</v>
      </c>
      <c r="CT125" s="11" t="s">
        <v>964</v>
      </c>
      <c r="CU125" s="11" t="s">
        <v>964</v>
      </c>
      <c r="CV125" s="11" t="s">
        <v>964</v>
      </c>
      <c r="CW125" s="11" t="s">
        <v>964</v>
      </c>
      <c r="CX125" s="11" t="s">
        <v>964</v>
      </c>
      <c r="CY125" s="11" t="s">
        <v>964</v>
      </c>
      <c r="CZ125" s="11" t="s">
        <v>964</v>
      </c>
      <c r="DA125" s="11" t="s">
        <v>964</v>
      </c>
      <c r="DB125" s="11" t="s">
        <v>964</v>
      </c>
      <c r="DC125" s="11" t="s">
        <v>964</v>
      </c>
      <c r="DD125" s="11" t="s">
        <v>964</v>
      </c>
      <c r="DE125" s="11" t="s">
        <v>964</v>
      </c>
      <c r="DF125" s="11" t="s">
        <v>964</v>
      </c>
      <c r="DG125" s="11" t="s">
        <v>964</v>
      </c>
      <c r="DH125" s="11" t="s">
        <v>964</v>
      </c>
      <c r="DI125" s="11" t="s">
        <v>964</v>
      </c>
      <c r="DJ125" s="11" t="s">
        <v>964</v>
      </c>
      <c r="DK125" s="11" t="s">
        <v>964</v>
      </c>
      <c r="DL125" s="11" t="s">
        <v>964</v>
      </c>
      <c r="DM125" s="11" t="s">
        <v>964</v>
      </c>
      <c r="DN125" s="11" t="s">
        <v>964</v>
      </c>
      <c r="DO125" s="11" t="s">
        <v>964</v>
      </c>
      <c r="DP125" s="11" t="s">
        <v>964</v>
      </c>
      <c r="DQ125" s="11" t="s">
        <v>964</v>
      </c>
      <c r="DR125" s="11" t="s">
        <v>964</v>
      </c>
      <c r="DS125" s="11" t="s">
        <v>964</v>
      </c>
      <c r="DT125" s="11" t="s">
        <v>964</v>
      </c>
      <c r="DU125" s="11" t="s">
        <v>964</v>
      </c>
      <c r="DV125" s="11" t="s">
        <v>964</v>
      </c>
      <c r="DW125" s="11" t="s">
        <v>964</v>
      </c>
      <c r="DX125" s="11" t="s">
        <v>964</v>
      </c>
      <c r="DY125" s="11" t="s">
        <v>964</v>
      </c>
      <c r="DZ125" s="11" t="s">
        <v>964</v>
      </c>
      <c r="EA125" s="11" t="s">
        <v>964</v>
      </c>
      <c r="EB125" s="11" t="s">
        <v>964</v>
      </c>
      <c r="EC125" s="11" t="s">
        <v>964</v>
      </c>
      <c r="ED125" s="11" t="s">
        <v>964</v>
      </c>
      <c r="EE125" s="11" t="s">
        <v>964</v>
      </c>
      <c r="EF125" s="11" t="s">
        <v>964</v>
      </c>
      <c r="EG125" s="11" t="s">
        <v>964</v>
      </c>
      <c r="EH125" s="11" t="s">
        <v>964</v>
      </c>
      <c r="EI125" s="11" t="s">
        <v>964</v>
      </c>
      <c r="EJ125" s="11" t="s">
        <v>964</v>
      </c>
      <c r="EK125" s="11" t="s">
        <v>964</v>
      </c>
      <c r="EL125" s="11" t="s">
        <v>964</v>
      </c>
      <c r="EM125" s="11" t="s">
        <v>964</v>
      </c>
      <c r="EN125" s="11" t="s">
        <v>964</v>
      </c>
      <c r="EO125" s="11">
        <v>5.8201058201058198E-2</v>
      </c>
      <c r="EP125" s="11" t="s">
        <v>964</v>
      </c>
      <c r="EQ125" s="11" t="s">
        <v>964</v>
      </c>
      <c r="ER125" s="11" t="s">
        <v>964</v>
      </c>
      <c r="ES125" s="11" t="s">
        <v>964</v>
      </c>
      <c r="ET125" s="11" t="s">
        <v>964</v>
      </c>
      <c r="EU125" s="11" t="s">
        <v>964</v>
      </c>
      <c r="EV125" s="11" t="s">
        <v>964</v>
      </c>
      <c r="EW125" s="11" t="s">
        <v>964</v>
      </c>
      <c r="EX125" s="11" t="s">
        <v>964</v>
      </c>
      <c r="EY125" s="11" t="s">
        <v>964</v>
      </c>
      <c r="EZ125" s="11">
        <v>2.1164021164021163E-2</v>
      </c>
      <c r="FA125" s="11" t="s">
        <v>964</v>
      </c>
      <c r="FB125" s="11">
        <v>4.2328042328042326E-2</v>
      </c>
      <c r="FC125" s="11" t="s">
        <v>964</v>
      </c>
      <c r="FD125" s="11" t="s">
        <v>964</v>
      </c>
      <c r="FE125" s="11" t="s">
        <v>964</v>
      </c>
      <c r="FF125" s="11" t="s">
        <v>964</v>
      </c>
      <c r="FG125" s="11" t="s">
        <v>964</v>
      </c>
    </row>
    <row r="126" spans="1:163">
      <c r="A126" s="47" t="s">
        <v>786</v>
      </c>
      <c r="B126" s="34" t="s">
        <v>416</v>
      </c>
      <c r="C126" s="11">
        <v>0.12345679012345678</v>
      </c>
      <c r="D126" s="11">
        <v>8.6419753086419748E-2</v>
      </c>
      <c r="E126" s="11" t="s">
        <v>964</v>
      </c>
      <c r="F126" s="11" t="s">
        <v>964</v>
      </c>
      <c r="G126" s="11">
        <v>6.7901234567901231E-2</v>
      </c>
      <c r="H126" s="11">
        <v>5.5555555555555552E-2</v>
      </c>
      <c r="I126" s="11" t="s">
        <v>964</v>
      </c>
      <c r="J126" s="11" t="s">
        <v>964</v>
      </c>
      <c r="K126" s="11">
        <v>4.3209876543209874E-2</v>
      </c>
      <c r="L126" s="11">
        <v>3.0864197530864196E-2</v>
      </c>
      <c r="M126" s="11" t="s">
        <v>964</v>
      </c>
      <c r="N126" s="11" t="s">
        <v>964</v>
      </c>
      <c r="O126" s="11" t="s">
        <v>964</v>
      </c>
      <c r="P126" s="11" t="s">
        <v>964</v>
      </c>
      <c r="Q126" s="11" t="s">
        <v>964</v>
      </c>
      <c r="R126" s="11" t="s">
        <v>964</v>
      </c>
      <c r="S126" s="11" t="s">
        <v>964</v>
      </c>
      <c r="T126" s="11" t="s">
        <v>964</v>
      </c>
      <c r="U126" s="11" t="s">
        <v>964</v>
      </c>
      <c r="V126" s="11">
        <v>1.8518518518518517E-2</v>
      </c>
      <c r="W126" s="11">
        <v>7.407407407407407E-2</v>
      </c>
      <c r="X126" s="11" t="s">
        <v>964</v>
      </c>
      <c r="Y126" s="11">
        <v>6.1728395061728392E-2</v>
      </c>
      <c r="Z126" s="11" t="s">
        <v>964</v>
      </c>
      <c r="AA126" s="11" t="s">
        <v>964</v>
      </c>
      <c r="AB126" s="11">
        <v>3.0864197530864196E-2</v>
      </c>
      <c r="AC126" s="11">
        <v>4.3209876543209874E-2</v>
      </c>
      <c r="AD126" s="11" t="s">
        <v>964</v>
      </c>
      <c r="AE126" s="11" t="s">
        <v>964</v>
      </c>
      <c r="AF126" s="11" t="s">
        <v>964</v>
      </c>
      <c r="AG126" s="11">
        <v>6.1728395061728392E-2</v>
      </c>
      <c r="AH126" s="11">
        <v>4.3209876543209874E-2</v>
      </c>
      <c r="AI126" s="11" t="s">
        <v>964</v>
      </c>
      <c r="AJ126" s="11">
        <v>5.5555555555555552E-2</v>
      </c>
      <c r="AK126" s="11">
        <v>5.5555555555555552E-2</v>
      </c>
      <c r="AL126" s="11" t="s">
        <v>964</v>
      </c>
      <c r="AM126" s="11" t="s">
        <v>964</v>
      </c>
      <c r="AN126" s="11" t="s">
        <v>964</v>
      </c>
      <c r="AO126" s="11" t="s">
        <v>964</v>
      </c>
      <c r="AP126" s="11" t="s">
        <v>964</v>
      </c>
      <c r="AQ126" s="11" t="s">
        <v>964</v>
      </c>
      <c r="AR126" s="11" t="s">
        <v>964</v>
      </c>
      <c r="AS126" s="11" t="s">
        <v>964</v>
      </c>
      <c r="AT126" s="11" t="s">
        <v>964</v>
      </c>
      <c r="AU126" s="11" t="s">
        <v>964</v>
      </c>
      <c r="AV126" s="11" t="s">
        <v>964</v>
      </c>
      <c r="AW126" s="11" t="s">
        <v>964</v>
      </c>
      <c r="AX126" s="11" t="s">
        <v>964</v>
      </c>
      <c r="AY126" s="11" t="s">
        <v>964</v>
      </c>
      <c r="AZ126" s="11" t="s">
        <v>964</v>
      </c>
      <c r="BA126" s="11" t="s">
        <v>964</v>
      </c>
      <c r="BB126" s="11" t="s">
        <v>964</v>
      </c>
      <c r="BC126" s="11" t="s">
        <v>964</v>
      </c>
      <c r="BD126" s="11" t="s">
        <v>964</v>
      </c>
      <c r="BE126" s="11" t="s">
        <v>964</v>
      </c>
      <c r="BF126" s="11"/>
      <c r="BG126" s="11" t="s">
        <v>964</v>
      </c>
      <c r="BH126" s="11" t="s">
        <v>964</v>
      </c>
      <c r="BI126" s="11" t="s">
        <v>964</v>
      </c>
      <c r="BJ126" s="11" t="s">
        <v>964</v>
      </c>
      <c r="BK126" s="11" t="s">
        <v>964</v>
      </c>
      <c r="BL126" s="11" t="s">
        <v>964</v>
      </c>
      <c r="BM126" s="11" t="s">
        <v>964</v>
      </c>
      <c r="BN126" s="11" t="s">
        <v>964</v>
      </c>
      <c r="BO126" s="11" t="s">
        <v>964</v>
      </c>
      <c r="BP126" s="11" t="s">
        <v>964</v>
      </c>
      <c r="BQ126" s="11" t="s">
        <v>964</v>
      </c>
      <c r="BR126" s="11" t="s">
        <v>964</v>
      </c>
      <c r="BS126" s="11" t="s">
        <v>964</v>
      </c>
      <c r="BT126" s="11">
        <v>3.7037037037037035E-2</v>
      </c>
      <c r="BU126" s="11" t="s">
        <v>964</v>
      </c>
      <c r="BV126" s="11">
        <v>6.1728395061728392E-2</v>
      </c>
      <c r="BW126" s="11" t="s">
        <v>964</v>
      </c>
      <c r="BX126" s="11" t="s">
        <v>964</v>
      </c>
      <c r="BY126" s="11" t="s">
        <v>964</v>
      </c>
      <c r="BZ126" s="11" t="s">
        <v>964</v>
      </c>
      <c r="CA126" s="11" t="s">
        <v>964</v>
      </c>
      <c r="CB126" s="11" t="s">
        <v>964</v>
      </c>
      <c r="CC126" s="11" t="s">
        <v>964</v>
      </c>
      <c r="CD126" s="11" t="s">
        <v>964</v>
      </c>
      <c r="CE126" s="11" t="s">
        <v>964</v>
      </c>
      <c r="CF126" s="11" t="s">
        <v>964</v>
      </c>
      <c r="CG126" s="11" t="s">
        <v>964</v>
      </c>
      <c r="CH126" s="11" t="s">
        <v>964</v>
      </c>
      <c r="CI126" s="11" t="s">
        <v>964</v>
      </c>
      <c r="CJ126" s="11" t="s">
        <v>964</v>
      </c>
      <c r="CK126" s="11" t="s">
        <v>964</v>
      </c>
      <c r="CL126" s="11" t="s">
        <v>964</v>
      </c>
      <c r="CM126" s="11" t="s">
        <v>964</v>
      </c>
      <c r="CN126" s="11" t="s">
        <v>964</v>
      </c>
      <c r="CO126" s="11" t="s">
        <v>964</v>
      </c>
      <c r="CP126" s="11" t="s">
        <v>964</v>
      </c>
      <c r="CQ126" s="11" t="s">
        <v>964</v>
      </c>
      <c r="CR126" s="11" t="s">
        <v>964</v>
      </c>
      <c r="CS126" s="11" t="s">
        <v>964</v>
      </c>
      <c r="CT126" s="11" t="s">
        <v>964</v>
      </c>
      <c r="CU126" s="11" t="s">
        <v>964</v>
      </c>
      <c r="CV126" s="11" t="s">
        <v>964</v>
      </c>
      <c r="CW126" s="11" t="s">
        <v>964</v>
      </c>
      <c r="CX126" s="11" t="s">
        <v>964</v>
      </c>
      <c r="CY126" s="11" t="s">
        <v>964</v>
      </c>
      <c r="CZ126" s="11" t="s">
        <v>964</v>
      </c>
      <c r="DA126" s="11" t="s">
        <v>964</v>
      </c>
      <c r="DB126" s="11" t="s">
        <v>964</v>
      </c>
      <c r="DC126" s="11" t="s">
        <v>964</v>
      </c>
      <c r="DD126" s="11" t="s">
        <v>964</v>
      </c>
      <c r="DE126" s="11" t="s">
        <v>964</v>
      </c>
      <c r="DF126" s="11" t="s">
        <v>964</v>
      </c>
      <c r="DG126" s="11" t="s">
        <v>964</v>
      </c>
      <c r="DH126" s="11" t="s">
        <v>964</v>
      </c>
      <c r="DI126" s="11" t="s">
        <v>964</v>
      </c>
      <c r="DJ126" s="11" t="s">
        <v>964</v>
      </c>
      <c r="DK126" s="11" t="s">
        <v>964</v>
      </c>
      <c r="DL126" s="11" t="s">
        <v>964</v>
      </c>
      <c r="DM126" s="11" t="s">
        <v>964</v>
      </c>
      <c r="DN126" s="11" t="s">
        <v>964</v>
      </c>
      <c r="DO126" s="11" t="s">
        <v>964</v>
      </c>
      <c r="DP126" s="11" t="s">
        <v>964</v>
      </c>
      <c r="DQ126" s="11" t="s">
        <v>964</v>
      </c>
      <c r="DR126" s="11" t="s">
        <v>964</v>
      </c>
      <c r="DS126" s="11" t="s">
        <v>964</v>
      </c>
      <c r="DT126" s="11" t="s">
        <v>964</v>
      </c>
      <c r="DU126" s="11" t="s">
        <v>964</v>
      </c>
      <c r="DV126" s="11" t="s">
        <v>964</v>
      </c>
      <c r="DW126" s="11" t="s">
        <v>964</v>
      </c>
      <c r="DX126" s="11" t="s">
        <v>964</v>
      </c>
      <c r="DY126" s="11" t="s">
        <v>964</v>
      </c>
      <c r="DZ126" s="11" t="s">
        <v>964</v>
      </c>
      <c r="EA126" s="11" t="s">
        <v>964</v>
      </c>
      <c r="EB126" s="11" t="s">
        <v>964</v>
      </c>
      <c r="EC126" s="11" t="s">
        <v>964</v>
      </c>
      <c r="ED126" s="11" t="s">
        <v>964</v>
      </c>
      <c r="EE126" s="11" t="s">
        <v>964</v>
      </c>
      <c r="EF126" s="11" t="s">
        <v>964</v>
      </c>
      <c r="EG126" s="11" t="s">
        <v>964</v>
      </c>
      <c r="EH126" s="11" t="s">
        <v>964</v>
      </c>
      <c r="EI126" s="11" t="s">
        <v>964</v>
      </c>
      <c r="EJ126" s="11" t="s">
        <v>964</v>
      </c>
      <c r="EK126" s="11" t="s">
        <v>964</v>
      </c>
      <c r="EL126" s="11" t="s">
        <v>964</v>
      </c>
      <c r="EM126" s="11" t="s">
        <v>964</v>
      </c>
      <c r="EN126" s="11" t="s">
        <v>964</v>
      </c>
      <c r="EO126" s="11" t="s">
        <v>964</v>
      </c>
      <c r="EP126" s="11" t="s">
        <v>964</v>
      </c>
      <c r="EQ126" s="11">
        <v>4.9382716049382713E-2</v>
      </c>
      <c r="ER126" s="11" t="s">
        <v>964</v>
      </c>
      <c r="ES126" s="11" t="s">
        <v>964</v>
      </c>
      <c r="ET126" s="11" t="s">
        <v>964</v>
      </c>
      <c r="EU126" s="11" t="s">
        <v>964</v>
      </c>
      <c r="EV126" s="11" t="s">
        <v>964</v>
      </c>
      <c r="EW126" s="11" t="s">
        <v>964</v>
      </c>
      <c r="EX126" s="11" t="s">
        <v>964</v>
      </c>
      <c r="EY126" s="11" t="s">
        <v>964</v>
      </c>
      <c r="EZ126" s="11" t="s">
        <v>964</v>
      </c>
      <c r="FA126" s="11" t="s">
        <v>964</v>
      </c>
      <c r="FB126" s="11" t="s">
        <v>964</v>
      </c>
      <c r="FC126" s="11" t="s">
        <v>964</v>
      </c>
      <c r="FD126" s="11" t="s">
        <v>964</v>
      </c>
      <c r="FE126" s="11" t="s">
        <v>964</v>
      </c>
      <c r="FF126" s="11" t="s">
        <v>964</v>
      </c>
      <c r="FG126" s="11" t="s">
        <v>964</v>
      </c>
    </row>
    <row r="127" spans="1:163">
      <c r="A127" s="47" t="s">
        <v>786</v>
      </c>
      <c r="B127" s="29" t="s">
        <v>417</v>
      </c>
    </row>
    <row r="128" spans="1:163">
      <c r="A128" s="47" t="s">
        <v>786</v>
      </c>
      <c r="B128" s="34" t="s">
        <v>418</v>
      </c>
      <c r="C128" s="11">
        <v>9.1787439613526575E-2</v>
      </c>
      <c r="D128" s="11">
        <v>6.7632850241545903E-2</v>
      </c>
      <c r="E128" s="11" t="s">
        <v>964</v>
      </c>
      <c r="F128" s="11" t="s">
        <v>964</v>
      </c>
      <c r="G128" s="11">
        <v>9.1787439613526575E-2</v>
      </c>
      <c r="H128" s="11">
        <v>6.280193236714976E-2</v>
      </c>
      <c r="I128" s="11" t="s">
        <v>964</v>
      </c>
      <c r="J128" s="11" t="s">
        <v>964</v>
      </c>
      <c r="K128" s="11">
        <v>5.7971014492753624E-2</v>
      </c>
      <c r="L128" s="11">
        <v>2.8985507246376812E-2</v>
      </c>
      <c r="M128" s="11" t="s">
        <v>964</v>
      </c>
      <c r="N128" s="11" t="s">
        <v>964</v>
      </c>
      <c r="O128" s="11" t="s">
        <v>964</v>
      </c>
      <c r="P128" s="11" t="s">
        <v>964</v>
      </c>
      <c r="Q128" s="11" t="s">
        <v>964</v>
      </c>
      <c r="R128" s="11" t="s">
        <v>964</v>
      </c>
      <c r="S128" s="11" t="s">
        <v>964</v>
      </c>
      <c r="T128" s="11" t="s">
        <v>964</v>
      </c>
      <c r="U128" s="11" t="s">
        <v>964</v>
      </c>
      <c r="V128" s="11" t="s">
        <v>964</v>
      </c>
      <c r="W128" s="11">
        <v>6.280193236714976E-2</v>
      </c>
      <c r="X128" s="11" t="s">
        <v>964</v>
      </c>
      <c r="Y128" s="11">
        <v>4.8309178743961352E-2</v>
      </c>
      <c r="Z128" s="11" t="s">
        <v>964</v>
      </c>
      <c r="AA128" s="11" t="s">
        <v>964</v>
      </c>
      <c r="AB128" s="11">
        <v>5.7971014492753624E-2</v>
      </c>
      <c r="AC128" s="11">
        <v>2.8985507246376812E-2</v>
      </c>
      <c r="AD128" s="11" t="s">
        <v>964</v>
      </c>
      <c r="AE128" s="11" t="s">
        <v>964</v>
      </c>
      <c r="AF128" s="11" t="s">
        <v>964</v>
      </c>
      <c r="AG128" s="11">
        <v>7.2463768115942032E-2</v>
      </c>
      <c r="AH128" s="11">
        <v>2.4154589371980676E-2</v>
      </c>
      <c r="AI128" s="11" t="s">
        <v>964</v>
      </c>
      <c r="AJ128" s="11">
        <v>4.8309178743961352E-2</v>
      </c>
      <c r="AK128" s="11">
        <v>2.8985507246376812E-2</v>
      </c>
      <c r="AL128" s="11">
        <v>4.8309178743961352E-2</v>
      </c>
      <c r="AM128" s="11">
        <v>1.932367149758454E-2</v>
      </c>
      <c r="AN128" s="11" t="s">
        <v>964</v>
      </c>
      <c r="AO128" s="11" t="s">
        <v>964</v>
      </c>
      <c r="AP128" s="11" t="s">
        <v>964</v>
      </c>
      <c r="AQ128" s="11" t="s">
        <v>964</v>
      </c>
      <c r="AR128" s="11" t="s">
        <v>964</v>
      </c>
      <c r="AS128" s="11" t="s">
        <v>964</v>
      </c>
      <c r="AT128" s="11" t="s">
        <v>964</v>
      </c>
      <c r="AU128" s="11" t="s">
        <v>964</v>
      </c>
      <c r="AV128" s="11" t="s">
        <v>964</v>
      </c>
      <c r="AW128" s="11" t="s">
        <v>964</v>
      </c>
      <c r="AX128" s="11" t="s">
        <v>964</v>
      </c>
      <c r="AY128" s="11" t="s">
        <v>964</v>
      </c>
      <c r="AZ128" s="11" t="s">
        <v>964</v>
      </c>
      <c r="BA128" s="11" t="s">
        <v>964</v>
      </c>
      <c r="BB128" s="11" t="s">
        <v>964</v>
      </c>
      <c r="BC128" s="11" t="s">
        <v>964</v>
      </c>
      <c r="BD128" s="11" t="s">
        <v>964</v>
      </c>
      <c r="BE128" s="11" t="s">
        <v>964</v>
      </c>
      <c r="BF128" s="11"/>
      <c r="BG128" s="11" t="s">
        <v>964</v>
      </c>
      <c r="BH128" s="11" t="s">
        <v>964</v>
      </c>
      <c r="BI128" s="11" t="s">
        <v>964</v>
      </c>
      <c r="BJ128" s="11" t="s">
        <v>964</v>
      </c>
      <c r="BK128" s="11" t="s">
        <v>964</v>
      </c>
      <c r="BL128" s="11" t="s">
        <v>964</v>
      </c>
      <c r="BM128" s="11" t="s">
        <v>964</v>
      </c>
      <c r="BN128" s="11" t="s">
        <v>964</v>
      </c>
      <c r="BO128" s="11" t="s">
        <v>964</v>
      </c>
      <c r="BP128" s="11" t="s">
        <v>964</v>
      </c>
      <c r="BQ128" s="11" t="s">
        <v>964</v>
      </c>
      <c r="BR128" s="11" t="s">
        <v>964</v>
      </c>
      <c r="BS128" s="11" t="s">
        <v>964</v>
      </c>
      <c r="BT128" s="11">
        <v>5.3140096618357481E-2</v>
      </c>
      <c r="BU128" s="11" t="s">
        <v>964</v>
      </c>
      <c r="BV128" s="11">
        <v>7.7294685990338161E-2</v>
      </c>
      <c r="BW128" s="11" t="s">
        <v>964</v>
      </c>
      <c r="BX128" s="11" t="s">
        <v>964</v>
      </c>
      <c r="BY128" s="11" t="s">
        <v>964</v>
      </c>
      <c r="BZ128" s="11" t="s">
        <v>964</v>
      </c>
      <c r="CA128" s="11" t="s">
        <v>964</v>
      </c>
      <c r="CB128" s="11" t="s">
        <v>964</v>
      </c>
      <c r="CC128" s="11" t="s">
        <v>964</v>
      </c>
      <c r="CD128" s="11" t="s">
        <v>964</v>
      </c>
      <c r="CE128" s="11" t="s">
        <v>964</v>
      </c>
      <c r="CF128" s="11" t="s">
        <v>964</v>
      </c>
      <c r="CG128" s="11" t="s">
        <v>964</v>
      </c>
      <c r="CH128" s="11" t="s">
        <v>964</v>
      </c>
      <c r="CI128" s="11" t="s">
        <v>964</v>
      </c>
      <c r="CJ128" s="11" t="s">
        <v>964</v>
      </c>
      <c r="CK128" s="11" t="s">
        <v>964</v>
      </c>
      <c r="CL128" s="11" t="s">
        <v>964</v>
      </c>
      <c r="CM128" s="11" t="s">
        <v>964</v>
      </c>
      <c r="CN128" s="11" t="s">
        <v>964</v>
      </c>
      <c r="CO128" s="11" t="s">
        <v>964</v>
      </c>
      <c r="CP128" s="11" t="s">
        <v>964</v>
      </c>
      <c r="CQ128" s="11" t="s">
        <v>964</v>
      </c>
      <c r="CR128" s="11" t="s">
        <v>964</v>
      </c>
      <c r="CS128" s="11" t="s">
        <v>964</v>
      </c>
      <c r="CT128" s="11" t="s">
        <v>964</v>
      </c>
      <c r="CU128" s="11" t="s">
        <v>964</v>
      </c>
      <c r="CV128" s="11" t="s">
        <v>964</v>
      </c>
      <c r="CW128" s="11" t="s">
        <v>964</v>
      </c>
      <c r="CX128" s="11" t="s">
        <v>964</v>
      </c>
      <c r="CY128" s="11" t="s">
        <v>964</v>
      </c>
      <c r="CZ128" s="11" t="s">
        <v>964</v>
      </c>
      <c r="DA128" s="11" t="s">
        <v>964</v>
      </c>
      <c r="DB128" s="11" t="s">
        <v>964</v>
      </c>
      <c r="DC128" s="11" t="s">
        <v>964</v>
      </c>
      <c r="DD128" s="11" t="s">
        <v>964</v>
      </c>
      <c r="DE128" s="11" t="s">
        <v>964</v>
      </c>
      <c r="DF128" s="11" t="s">
        <v>964</v>
      </c>
      <c r="DG128" s="11" t="s">
        <v>964</v>
      </c>
      <c r="DH128" s="11" t="s">
        <v>964</v>
      </c>
      <c r="DI128" s="11" t="s">
        <v>964</v>
      </c>
      <c r="DJ128" s="11" t="s">
        <v>964</v>
      </c>
      <c r="DK128" s="11" t="s">
        <v>964</v>
      </c>
      <c r="DL128" s="11" t="s">
        <v>964</v>
      </c>
      <c r="DM128" s="11" t="s">
        <v>964</v>
      </c>
      <c r="DN128" s="11" t="s">
        <v>964</v>
      </c>
      <c r="DO128" s="11" t="s">
        <v>964</v>
      </c>
      <c r="DP128" s="11" t="s">
        <v>964</v>
      </c>
      <c r="DQ128" s="11" t="s">
        <v>964</v>
      </c>
      <c r="DR128" s="11" t="s">
        <v>964</v>
      </c>
      <c r="DS128" s="11" t="s">
        <v>964</v>
      </c>
      <c r="DT128" s="11" t="s">
        <v>964</v>
      </c>
      <c r="DU128" s="11" t="s">
        <v>964</v>
      </c>
      <c r="DV128" s="11" t="s">
        <v>964</v>
      </c>
      <c r="DW128" s="11" t="s">
        <v>964</v>
      </c>
      <c r="DX128" s="11" t="s">
        <v>964</v>
      </c>
      <c r="DY128" s="11" t="s">
        <v>964</v>
      </c>
      <c r="DZ128" s="11" t="s">
        <v>964</v>
      </c>
      <c r="EA128" s="11" t="s">
        <v>964</v>
      </c>
      <c r="EB128" s="11" t="s">
        <v>964</v>
      </c>
      <c r="EC128" s="11" t="s">
        <v>964</v>
      </c>
      <c r="ED128" s="11" t="s">
        <v>964</v>
      </c>
      <c r="EE128" s="11" t="s">
        <v>964</v>
      </c>
      <c r="EF128" s="11" t="s">
        <v>964</v>
      </c>
      <c r="EG128" s="11" t="s">
        <v>964</v>
      </c>
      <c r="EH128" s="11" t="s">
        <v>964</v>
      </c>
      <c r="EI128" s="11" t="s">
        <v>964</v>
      </c>
      <c r="EJ128" s="11" t="s">
        <v>964</v>
      </c>
      <c r="EK128" s="11" t="s">
        <v>964</v>
      </c>
      <c r="EL128" s="11" t="s">
        <v>964</v>
      </c>
      <c r="EM128" s="11" t="s">
        <v>964</v>
      </c>
      <c r="EN128" s="11" t="s">
        <v>964</v>
      </c>
      <c r="EO128" s="11" t="s">
        <v>964</v>
      </c>
      <c r="EP128" s="11" t="s">
        <v>964</v>
      </c>
      <c r="EQ128" s="11" t="s">
        <v>964</v>
      </c>
      <c r="ER128" s="11" t="s">
        <v>964</v>
      </c>
      <c r="ES128" s="11">
        <v>2.8985507246376812E-2</v>
      </c>
      <c r="ET128" s="11" t="s">
        <v>964</v>
      </c>
      <c r="EU128" s="11" t="s">
        <v>964</v>
      </c>
      <c r="EV128" s="11" t="s">
        <v>964</v>
      </c>
      <c r="EW128" s="11" t="s">
        <v>964</v>
      </c>
      <c r="EX128" s="11" t="s">
        <v>964</v>
      </c>
      <c r="EY128" s="11" t="s">
        <v>964</v>
      </c>
      <c r="EZ128" s="11" t="s">
        <v>964</v>
      </c>
      <c r="FA128" s="11" t="s">
        <v>964</v>
      </c>
      <c r="FB128" s="11" t="s">
        <v>964</v>
      </c>
      <c r="FC128" s="11" t="s">
        <v>964</v>
      </c>
      <c r="FD128" s="11" t="s">
        <v>964</v>
      </c>
      <c r="FE128" s="11" t="s">
        <v>964</v>
      </c>
      <c r="FF128" s="11" t="s">
        <v>964</v>
      </c>
      <c r="FG128" s="11" t="s">
        <v>964</v>
      </c>
    </row>
    <row r="129" spans="1:163">
      <c r="A129" s="47" t="s">
        <v>786</v>
      </c>
      <c r="B129" s="34" t="s">
        <v>437</v>
      </c>
      <c r="C129" s="11" t="s">
        <v>964</v>
      </c>
      <c r="D129" s="11" t="s">
        <v>964</v>
      </c>
      <c r="E129" s="11">
        <v>0.12280701754385964</v>
      </c>
      <c r="F129" s="11">
        <v>8.771929824561403E-2</v>
      </c>
      <c r="G129" s="11" t="s">
        <v>964</v>
      </c>
      <c r="H129" s="11" t="s">
        <v>964</v>
      </c>
      <c r="I129" s="11">
        <v>7.4561403508771926E-2</v>
      </c>
      <c r="J129" s="11">
        <v>7.4561403508771926E-2</v>
      </c>
      <c r="K129" s="11">
        <v>4.3859649122807015E-2</v>
      </c>
      <c r="L129" s="11">
        <v>4.3859649122807015E-2</v>
      </c>
      <c r="M129" s="11">
        <v>2.6315789473684209E-2</v>
      </c>
      <c r="N129" s="11"/>
      <c r="O129" s="11"/>
      <c r="P129" s="11"/>
      <c r="Q129" s="11" t="s">
        <v>964</v>
      </c>
      <c r="R129" s="11">
        <v>2.6315789473684209E-2</v>
      </c>
      <c r="S129" s="11" t="s">
        <v>964</v>
      </c>
      <c r="T129" s="11" t="s">
        <v>964</v>
      </c>
      <c r="U129" s="11" t="s">
        <v>964</v>
      </c>
      <c r="V129" s="11">
        <v>2.6315789473684209E-2</v>
      </c>
      <c r="W129" s="11">
        <v>6.1403508771929821E-2</v>
      </c>
      <c r="X129" s="11"/>
      <c r="Y129" s="11">
        <v>5.2631578947368418E-2</v>
      </c>
      <c r="Z129" s="11"/>
      <c r="AA129" s="11">
        <v>3.0701754385964911E-2</v>
      </c>
      <c r="AB129" s="11">
        <v>3.5087719298245612E-2</v>
      </c>
      <c r="AC129" s="11">
        <v>3.5087719298245612E-2</v>
      </c>
      <c r="AD129" s="11"/>
      <c r="AE129" s="11" t="s">
        <v>964</v>
      </c>
      <c r="AF129" s="11" t="s">
        <v>964</v>
      </c>
      <c r="AG129" s="11" t="s">
        <v>964</v>
      </c>
      <c r="AH129" s="11" t="s">
        <v>964</v>
      </c>
      <c r="AI129" s="11" t="s">
        <v>964</v>
      </c>
      <c r="AJ129" s="11" t="s">
        <v>964</v>
      </c>
      <c r="AK129" s="11" t="s">
        <v>964</v>
      </c>
      <c r="AL129" s="11" t="s">
        <v>964</v>
      </c>
      <c r="AM129" s="11" t="s">
        <v>964</v>
      </c>
      <c r="AN129" s="11"/>
      <c r="AO129" s="11" t="s">
        <v>964</v>
      </c>
      <c r="AP129" s="11" t="s">
        <v>964</v>
      </c>
      <c r="AQ129" s="11" t="s">
        <v>964</v>
      </c>
      <c r="AR129" s="11" t="s">
        <v>964</v>
      </c>
      <c r="AS129" s="11" t="s">
        <v>964</v>
      </c>
      <c r="AT129" s="11" t="s">
        <v>964</v>
      </c>
      <c r="AU129" s="11"/>
      <c r="AV129" s="11" t="s">
        <v>964</v>
      </c>
      <c r="AW129" s="11" t="s">
        <v>964</v>
      </c>
      <c r="AX129" s="11" t="s">
        <v>964</v>
      </c>
      <c r="AY129" s="11" t="s">
        <v>964</v>
      </c>
      <c r="AZ129" s="11"/>
      <c r="BA129" s="11" t="s">
        <v>964</v>
      </c>
      <c r="BB129" s="11" t="s">
        <v>964</v>
      </c>
      <c r="BC129" s="11" t="s">
        <v>964</v>
      </c>
      <c r="BD129" s="11" t="s">
        <v>964</v>
      </c>
      <c r="BE129" s="11" t="s">
        <v>964</v>
      </c>
      <c r="BF129" s="11"/>
      <c r="BG129" s="11" t="s">
        <v>964</v>
      </c>
      <c r="BH129" s="11" t="s">
        <v>964</v>
      </c>
      <c r="BI129" s="11" t="s">
        <v>964</v>
      </c>
      <c r="BJ129" s="11" t="s">
        <v>964</v>
      </c>
      <c r="BK129" s="11" t="s">
        <v>964</v>
      </c>
      <c r="BL129" s="11" t="s">
        <v>964</v>
      </c>
      <c r="BM129" s="11"/>
      <c r="BN129" s="11" t="s">
        <v>964</v>
      </c>
      <c r="BO129" s="11" t="s">
        <v>964</v>
      </c>
      <c r="BP129" s="11" t="s">
        <v>964</v>
      </c>
      <c r="BQ129" s="11" t="s">
        <v>964</v>
      </c>
      <c r="BR129" s="11" t="s">
        <v>964</v>
      </c>
      <c r="BS129" s="11" t="s">
        <v>964</v>
      </c>
      <c r="BT129" s="11">
        <v>5.7017543859649127E-2</v>
      </c>
      <c r="BU129" s="11" t="s">
        <v>964</v>
      </c>
      <c r="BV129" s="11">
        <v>3.9473684210526314E-2</v>
      </c>
      <c r="BW129" s="11" t="s">
        <v>964</v>
      </c>
      <c r="BX129" s="11" t="s">
        <v>964</v>
      </c>
      <c r="BY129" s="11" t="s">
        <v>964</v>
      </c>
      <c r="BZ129" s="11" t="s">
        <v>964</v>
      </c>
      <c r="CA129" s="11" t="s">
        <v>964</v>
      </c>
      <c r="CB129" s="11" t="s">
        <v>964</v>
      </c>
      <c r="CC129" s="11" t="s">
        <v>964</v>
      </c>
      <c r="CD129" s="11" t="s">
        <v>964</v>
      </c>
      <c r="CE129" s="11" t="s">
        <v>964</v>
      </c>
      <c r="CF129" s="11" t="s">
        <v>964</v>
      </c>
      <c r="CG129" s="11" t="s">
        <v>964</v>
      </c>
      <c r="CH129" s="11" t="s">
        <v>964</v>
      </c>
      <c r="CI129" s="11" t="s">
        <v>964</v>
      </c>
      <c r="CJ129" s="11" t="s">
        <v>964</v>
      </c>
      <c r="CK129" s="11" t="s">
        <v>964</v>
      </c>
      <c r="CL129" s="11" t="s">
        <v>964</v>
      </c>
      <c r="CM129" s="11" t="s">
        <v>964</v>
      </c>
      <c r="CN129" s="11" t="s">
        <v>964</v>
      </c>
      <c r="CO129" s="11" t="s">
        <v>964</v>
      </c>
      <c r="CP129" s="11" t="s">
        <v>964</v>
      </c>
      <c r="CQ129" s="11" t="s">
        <v>964</v>
      </c>
      <c r="CR129" s="11" t="s">
        <v>964</v>
      </c>
      <c r="CS129" s="11" t="s">
        <v>964</v>
      </c>
      <c r="CT129" s="11" t="s">
        <v>964</v>
      </c>
      <c r="CU129" s="11" t="s">
        <v>964</v>
      </c>
      <c r="CV129" s="11" t="s">
        <v>964</v>
      </c>
      <c r="CW129" s="11" t="s">
        <v>964</v>
      </c>
      <c r="CX129" s="11" t="s">
        <v>964</v>
      </c>
      <c r="CY129" s="11" t="s">
        <v>964</v>
      </c>
      <c r="CZ129" s="11" t="s">
        <v>964</v>
      </c>
      <c r="DA129" s="11" t="s">
        <v>964</v>
      </c>
      <c r="DB129" s="11" t="s">
        <v>964</v>
      </c>
      <c r="DC129" s="11" t="s">
        <v>964</v>
      </c>
      <c r="DD129" s="11" t="s">
        <v>964</v>
      </c>
      <c r="DE129" s="11" t="s">
        <v>964</v>
      </c>
      <c r="DF129" s="11" t="s">
        <v>964</v>
      </c>
      <c r="DG129" s="11" t="s">
        <v>964</v>
      </c>
      <c r="DH129" s="11" t="s">
        <v>964</v>
      </c>
      <c r="DI129" s="11" t="s">
        <v>964</v>
      </c>
      <c r="DJ129" s="11" t="s">
        <v>964</v>
      </c>
      <c r="DK129" s="11" t="s">
        <v>964</v>
      </c>
      <c r="DL129" s="11" t="s">
        <v>964</v>
      </c>
      <c r="DM129" s="11" t="s">
        <v>964</v>
      </c>
      <c r="DN129" s="11" t="s">
        <v>964</v>
      </c>
      <c r="DO129" s="11" t="s">
        <v>964</v>
      </c>
      <c r="DP129" s="11" t="s">
        <v>964</v>
      </c>
      <c r="DQ129" s="11" t="s">
        <v>964</v>
      </c>
      <c r="DR129" s="11" t="s">
        <v>964</v>
      </c>
      <c r="DS129" s="11" t="s">
        <v>964</v>
      </c>
      <c r="DT129" s="11" t="s">
        <v>964</v>
      </c>
      <c r="DU129" s="11" t="s">
        <v>964</v>
      </c>
      <c r="DV129" s="11" t="s">
        <v>964</v>
      </c>
      <c r="DW129" s="11" t="s">
        <v>964</v>
      </c>
      <c r="DX129" s="11" t="s">
        <v>964</v>
      </c>
      <c r="DY129" s="11" t="s">
        <v>964</v>
      </c>
      <c r="DZ129" s="11" t="s">
        <v>964</v>
      </c>
      <c r="EA129" s="11" t="s">
        <v>964</v>
      </c>
      <c r="EB129" s="11" t="s">
        <v>964</v>
      </c>
      <c r="EC129" s="11" t="s">
        <v>964</v>
      </c>
      <c r="ED129" s="11" t="s">
        <v>964</v>
      </c>
      <c r="EE129" s="11" t="s">
        <v>964</v>
      </c>
      <c r="EF129" s="11" t="s">
        <v>964</v>
      </c>
      <c r="EG129" s="11" t="s">
        <v>964</v>
      </c>
      <c r="EH129" s="11" t="s">
        <v>964</v>
      </c>
      <c r="EI129" s="11" t="s">
        <v>964</v>
      </c>
      <c r="EJ129" s="11" t="s">
        <v>964</v>
      </c>
      <c r="EK129" s="11" t="s">
        <v>964</v>
      </c>
      <c r="EL129" s="11" t="s">
        <v>964</v>
      </c>
      <c r="EM129" s="11" t="s">
        <v>964</v>
      </c>
      <c r="EN129" s="11" t="s">
        <v>964</v>
      </c>
      <c r="EO129" s="11" t="s">
        <v>964</v>
      </c>
      <c r="EP129" s="11" t="s">
        <v>964</v>
      </c>
      <c r="EQ129" s="11">
        <v>5.2631578947368418E-2</v>
      </c>
      <c r="ER129" s="11" t="s">
        <v>964</v>
      </c>
      <c r="ES129" s="11" t="s">
        <v>964</v>
      </c>
      <c r="ET129" s="11" t="s">
        <v>964</v>
      </c>
      <c r="EU129" s="11" t="s">
        <v>964</v>
      </c>
      <c r="EV129" s="11" t="s">
        <v>964</v>
      </c>
      <c r="EW129" s="11"/>
      <c r="EX129" s="11" t="s">
        <v>964</v>
      </c>
      <c r="EY129" s="11"/>
      <c r="EZ129" s="11">
        <v>3.5087719298245612E-2</v>
      </c>
      <c r="FA129" s="11"/>
      <c r="FB129" s="11">
        <v>4.3859649122807015E-2</v>
      </c>
      <c r="FC129" s="11"/>
      <c r="FD129" s="11">
        <v>3.0701754385964911E-2</v>
      </c>
      <c r="FE129" s="11"/>
      <c r="FF129" s="11" t="s">
        <v>964</v>
      </c>
      <c r="FG129" s="11" t="s">
        <v>964</v>
      </c>
    </row>
    <row r="130" spans="1:163">
      <c r="A130" s="47" t="s">
        <v>786</v>
      </c>
      <c r="B130" s="29" t="s">
        <v>410</v>
      </c>
    </row>
    <row r="131" spans="1:163">
      <c r="A131" s="47" t="s">
        <v>786</v>
      </c>
      <c r="B131" s="29" t="s">
        <v>419</v>
      </c>
    </row>
    <row r="132" spans="1:163">
      <c r="A132" s="47" t="s">
        <v>786</v>
      </c>
      <c r="B132" s="48" t="s">
        <v>420</v>
      </c>
      <c r="C132" s="11" t="s">
        <v>964</v>
      </c>
      <c r="D132" s="11" t="s">
        <v>964</v>
      </c>
      <c r="E132" s="11">
        <v>8.2191780821917804E-2</v>
      </c>
      <c r="F132" s="11">
        <v>7.3059360730593603E-2</v>
      </c>
      <c r="G132" s="11" t="s">
        <v>964</v>
      </c>
      <c r="H132" s="11" t="s">
        <v>964</v>
      </c>
      <c r="I132" s="11">
        <v>8.6757990867579904E-2</v>
      </c>
      <c r="J132" s="11">
        <v>7.3059360730593603E-2</v>
      </c>
      <c r="K132" s="11">
        <v>4.5662100456621002E-2</v>
      </c>
      <c r="L132" s="11">
        <v>3.6529680365296802E-2</v>
      </c>
      <c r="M132" s="11" t="s">
        <v>964</v>
      </c>
      <c r="N132" s="11"/>
      <c r="O132" s="11"/>
      <c r="P132" s="11"/>
      <c r="Q132" s="11" t="s">
        <v>964</v>
      </c>
      <c r="R132" s="11" t="s">
        <v>964</v>
      </c>
      <c r="S132" s="11" t="s">
        <v>964</v>
      </c>
      <c r="T132" s="11" t="s">
        <v>964</v>
      </c>
      <c r="U132" s="11" t="s">
        <v>964</v>
      </c>
      <c r="V132" s="11">
        <v>4.5662100456621002E-2</v>
      </c>
      <c r="W132" s="11">
        <v>5.9360730593607303E-2</v>
      </c>
      <c r="X132" s="11"/>
      <c r="Y132" s="11">
        <v>4.1095890410958902E-2</v>
      </c>
      <c r="Z132" s="11"/>
      <c r="AA132" s="11">
        <v>2.2831050228310501E-2</v>
      </c>
      <c r="AB132" s="11">
        <v>4.5662100456621002E-2</v>
      </c>
      <c r="AC132" s="11">
        <v>4.1095890410958902E-2</v>
      </c>
      <c r="AD132" s="11"/>
      <c r="AE132" s="11" t="s">
        <v>964</v>
      </c>
      <c r="AF132" s="11" t="s">
        <v>964</v>
      </c>
      <c r="AG132" s="11" t="s">
        <v>964</v>
      </c>
      <c r="AH132" s="11" t="s">
        <v>964</v>
      </c>
      <c r="AI132" s="11" t="s">
        <v>964</v>
      </c>
      <c r="AJ132" s="11" t="s">
        <v>964</v>
      </c>
      <c r="AK132" s="11" t="s">
        <v>964</v>
      </c>
      <c r="AL132" s="11" t="s">
        <v>964</v>
      </c>
      <c r="AM132" s="11" t="s">
        <v>964</v>
      </c>
      <c r="AN132" s="11" t="s">
        <v>964</v>
      </c>
      <c r="AO132" s="11" t="s">
        <v>964</v>
      </c>
      <c r="AP132" s="11" t="s">
        <v>964</v>
      </c>
      <c r="AQ132" s="11" t="s">
        <v>964</v>
      </c>
      <c r="AR132" s="11" t="s">
        <v>964</v>
      </c>
      <c r="AS132" s="11" t="s">
        <v>964</v>
      </c>
      <c r="AT132" s="11" t="s">
        <v>964</v>
      </c>
      <c r="AU132" s="11" t="s">
        <v>964</v>
      </c>
      <c r="AV132" s="11" t="s">
        <v>964</v>
      </c>
      <c r="AW132" s="11" t="s">
        <v>964</v>
      </c>
      <c r="AX132" s="11" t="s">
        <v>964</v>
      </c>
      <c r="AY132" s="11" t="s">
        <v>964</v>
      </c>
      <c r="AZ132" s="11" t="s">
        <v>964</v>
      </c>
      <c r="BA132" s="11" t="s">
        <v>964</v>
      </c>
      <c r="BB132" s="11" t="s">
        <v>964</v>
      </c>
      <c r="BC132" s="11" t="s">
        <v>964</v>
      </c>
      <c r="BD132" s="11" t="s">
        <v>964</v>
      </c>
      <c r="BE132" s="11" t="s">
        <v>964</v>
      </c>
      <c r="BF132" s="11"/>
      <c r="BG132" s="11" t="s">
        <v>964</v>
      </c>
      <c r="BH132" s="11" t="s">
        <v>964</v>
      </c>
      <c r="BI132" s="11" t="s">
        <v>964</v>
      </c>
      <c r="BJ132" s="11" t="s">
        <v>964</v>
      </c>
      <c r="BK132" s="11" t="s">
        <v>964</v>
      </c>
      <c r="BL132" s="11" t="s">
        <v>964</v>
      </c>
      <c r="BM132" s="11" t="s">
        <v>964</v>
      </c>
      <c r="BN132" s="11" t="s">
        <v>964</v>
      </c>
      <c r="BO132" s="11" t="s">
        <v>964</v>
      </c>
      <c r="BP132" s="11" t="s">
        <v>964</v>
      </c>
      <c r="BQ132" s="11" t="s">
        <v>964</v>
      </c>
      <c r="BR132" s="11" t="s">
        <v>964</v>
      </c>
      <c r="BS132" s="11" t="s">
        <v>964</v>
      </c>
      <c r="BT132" s="11">
        <v>7.3059360730593603E-2</v>
      </c>
      <c r="BU132" s="11" t="s">
        <v>964</v>
      </c>
      <c r="BV132" s="11">
        <v>5.9360730593607303E-2</v>
      </c>
      <c r="BW132" s="11" t="s">
        <v>964</v>
      </c>
      <c r="BX132" s="11" t="s">
        <v>964</v>
      </c>
      <c r="BY132" s="11" t="s">
        <v>964</v>
      </c>
      <c r="BZ132" s="11" t="s">
        <v>964</v>
      </c>
      <c r="CA132" s="11" t="s">
        <v>964</v>
      </c>
      <c r="CB132" s="11" t="s">
        <v>964</v>
      </c>
      <c r="CC132" s="11" t="s">
        <v>964</v>
      </c>
      <c r="CD132" s="11" t="s">
        <v>964</v>
      </c>
      <c r="CE132" s="11" t="s">
        <v>964</v>
      </c>
      <c r="CF132" s="11" t="s">
        <v>964</v>
      </c>
      <c r="CG132" s="11" t="s">
        <v>964</v>
      </c>
      <c r="CH132" s="11" t="s">
        <v>964</v>
      </c>
      <c r="CI132" s="11" t="s">
        <v>964</v>
      </c>
      <c r="CJ132" s="11" t="s">
        <v>964</v>
      </c>
      <c r="CK132" s="11" t="s">
        <v>964</v>
      </c>
      <c r="CL132" s="11" t="s">
        <v>964</v>
      </c>
      <c r="CM132" s="11" t="s">
        <v>964</v>
      </c>
      <c r="CN132" s="11" t="s">
        <v>964</v>
      </c>
      <c r="CO132" s="11" t="s">
        <v>964</v>
      </c>
      <c r="CP132" s="11" t="s">
        <v>964</v>
      </c>
      <c r="CQ132" s="11" t="s">
        <v>964</v>
      </c>
      <c r="CR132" s="11" t="s">
        <v>964</v>
      </c>
      <c r="CS132" s="11" t="s">
        <v>964</v>
      </c>
      <c r="CT132" s="11" t="s">
        <v>964</v>
      </c>
      <c r="CU132" s="11" t="s">
        <v>964</v>
      </c>
      <c r="CV132" s="11" t="s">
        <v>964</v>
      </c>
      <c r="CW132" s="11" t="s">
        <v>964</v>
      </c>
      <c r="CX132" s="11" t="s">
        <v>964</v>
      </c>
      <c r="CY132" s="11" t="s">
        <v>964</v>
      </c>
      <c r="CZ132" s="11" t="s">
        <v>964</v>
      </c>
      <c r="DA132" s="11" t="s">
        <v>964</v>
      </c>
      <c r="DB132" s="11" t="s">
        <v>964</v>
      </c>
      <c r="DC132" s="11" t="s">
        <v>964</v>
      </c>
      <c r="DD132" s="11" t="s">
        <v>964</v>
      </c>
      <c r="DE132" s="11" t="s">
        <v>964</v>
      </c>
      <c r="DF132" s="11" t="s">
        <v>964</v>
      </c>
      <c r="DG132" s="11" t="s">
        <v>964</v>
      </c>
      <c r="DH132" s="11" t="s">
        <v>964</v>
      </c>
      <c r="DI132" s="11" t="s">
        <v>964</v>
      </c>
      <c r="DJ132" s="11" t="s">
        <v>964</v>
      </c>
      <c r="DK132" s="11" t="s">
        <v>964</v>
      </c>
      <c r="DL132" s="11" t="s">
        <v>964</v>
      </c>
      <c r="DM132" s="11" t="s">
        <v>964</v>
      </c>
      <c r="DN132" s="11" t="s">
        <v>964</v>
      </c>
      <c r="DO132" s="11" t="s">
        <v>964</v>
      </c>
      <c r="DP132" s="11" t="s">
        <v>964</v>
      </c>
      <c r="DQ132" s="11" t="s">
        <v>964</v>
      </c>
      <c r="DR132" s="11" t="s">
        <v>964</v>
      </c>
      <c r="DS132" s="11" t="s">
        <v>964</v>
      </c>
      <c r="DT132" s="11" t="s">
        <v>964</v>
      </c>
      <c r="DU132" s="11" t="s">
        <v>964</v>
      </c>
      <c r="DV132" s="11" t="s">
        <v>964</v>
      </c>
      <c r="DW132" s="11" t="s">
        <v>964</v>
      </c>
      <c r="DX132" s="11" t="s">
        <v>964</v>
      </c>
      <c r="DY132" s="11" t="s">
        <v>964</v>
      </c>
      <c r="DZ132" s="11" t="s">
        <v>964</v>
      </c>
      <c r="EA132" s="11" t="s">
        <v>964</v>
      </c>
      <c r="EB132" s="11" t="s">
        <v>964</v>
      </c>
      <c r="EC132" s="11" t="s">
        <v>964</v>
      </c>
      <c r="ED132" s="11" t="s">
        <v>964</v>
      </c>
      <c r="EE132" s="11" t="s">
        <v>964</v>
      </c>
      <c r="EF132" s="11" t="s">
        <v>964</v>
      </c>
      <c r="EG132" s="11" t="s">
        <v>964</v>
      </c>
      <c r="EH132" s="11" t="s">
        <v>964</v>
      </c>
      <c r="EI132" s="11" t="s">
        <v>964</v>
      </c>
      <c r="EJ132" s="11" t="s">
        <v>964</v>
      </c>
      <c r="EK132" s="11" t="s">
        <v>964</v>
      </c>
      <c r="EL132" s="11" t="s">
        <v>964</v>
      </c>
      <c r="EM132" s="11">
        <v>3.1963470319634701E-2</v>
      </c>
      <c r="EN132" s="11" t="s">
        <v>964</v>
      </c>
      <c r="EO132" s="11" t="s">
        <v>964</v>
      </c>
      <c r="EP132" s="11" t="s">
        <v>964</v>
      </c>
      <c r="EQ132" s="11" t="s">
        <v>964</v>
      </c>
      <c r="ER132" s="11" t="s">
        <v>964</v>
      </c>
      <c r="ES132" s="11" t="s">
        <v>964</v>
      </c>
      <c r="ET132" s="11" t="s">
        <v>964</v>
      </c>
      <c r="EU132" s="11" t="s">
        <v>964</v>
      </c>
      <c r="EV132" s="11" t="s">
        <v>964</v>
      </c>
      <c r="EW132" s="11"/>
      <c r="EX132" s="11" t="s">
        <v>964</v>
      </c>
      <c r="EY132" s="11"/>
      <c r="EZ132" s="11">
        <v>0.1095890410958904</v>
      </c>
      <c r="FA132" s="11"/>
      <c r="FB132" s="11">
        <v>3.1963470319634701E-2</v>
      </c>
      <c r="FC132" s="11"/>
      <c r="FD132" s="11">
        <v>4.1095890410958902E-2</v>
      </c>
      <c r="FE132" s="11"/>
      <c r="FF132" s="11" t="s">
        <v>964</v>
      </c>
      <c r="FG132" s="11" t="s">
        <v>964</v>
      </c>
    </row>
    <row r="133" spans="1:163">
      <c r="A133" s="47" t="s">
        <v>786</v>
      </c>
      <c r="B133" s="34" t="s">
        <v>421</v>
      </c>
      <c r="C133" s="11" t="s">
        <v>964</v>
      </c>
      <c r="D133" s="11" t="s">
        <v>964</v>
      </c>
      <c r="E133" s="11">
        <v>0.13186813186813187</v>
      </c>
      <c r="F133" s="11">
        <v>9.1575091575091583E-2</v>
      </c>
      <c r="G133" s="11" t="s">
        <v>964</v>
      </c>
      <c r="H133" s="11" t="s">
        <v>964</v>
      </c>
      <c r="I133" s="11">
        <v>6.5934065934065936E-2</v>
      </c>
      <c r="J133" s="11">
        <v>8.4249084249084241E-2</v>
      </c>
      <c r="K133" s="11">
        <v>5.1282051282051287E-2</v>
      </c>
      <c r="L133" s="11">
        <v>4.0293040293040296E-2</v>
      </c>
      <c r="M133" s="11" t="s">
        <v>964</v>
      </c>
      <c r="N133" s="11" t="s">
        <v>964</v>
      </c>
      <c r="O133" s="11" t="s">
        <v>964</v>
      </c>
      <c r="P133" s="11" t="s">
        <v>964</v>
      </c>
      <c r="Q133" s="11" t="s">
        <v>964</v>
      </c>
      <c r="R133" s="11" t="s">
        <v>964</v>
      </c>
      <c r="S133" s="11" t="s">
        <v>964</v>
      </c>
      <c r="T133" s="11" t="s">
        <v>964</v>
      </c>
      <c r="U133" s="11" t="s">
        <v>964</v>
      </c>
      <c r="V133" s="11">
        <v>5.1282051282051287E-2</v>
      </c>
      <c r="W133" s="11">
        <v>6.2271062271062272E-2</v>
      </c>
      <c r="X133" s="11" t="s">
        <v>964</v>
      </c>
      <c r="Y133" s="11">
        <v>3.2967032967032968E-2</v>
      </c>
      <c r="Z133" s="11" t="s">
        <v>964</v>
      </c>
      <c r="AA133" s="11">
        <v>2.9304029304029307E-2</v>
      </c>
      <c r="AB133" s="11">
        <v>1.8315018315018316E-2</v>
      </c>
      <c r="AC133" s="11">
        <v>4.0293040293040296E-2</v>
      </c>
      <c r="AD133" s="11" t="s">
        <v>964</v>
      </c>
      <c r="AE133" s="11" t="s">
        <v>964</v>
      </c>
      <c r="AF133" s="11" t="s">
        <v>964</v>
      </c>
      <c r="AG133" s="11" t="s">
        <v>964</v>
      </c>
      <c r="AH133" s="11" t="s">
        <v>964</v>
      </c>
      <c r="AI133" s="11" t="s">
        <v>964</v>
      </c>
      <c r="AJ133" s="11" t="s">
        <v>964</v>
      </c>
      <c r="AK133" s="11" t="s">
        <v>964</v>
      </c>
      <c r="AL133" s="11" t="s">
        <v>964</v>
      </c>
      <c r="AM133" s="11" t="s">
        <v>964</v>
      </c>
      <c r="AN133" s="11" t="s">
        <v>964</v>
      </c>
      <c r="AO133" s="11" t="s">
        <v>964</v>
      </c>
      <c r="AP133" s="11" t="s">
        <v>964</v>
      </c>
      <c r="AQ133" s="11" t="s">
        <v>964</v>
      </c>
      <c r="AR133" s="11" t="s">
        <v>964</v>
      </c>
      <c r="AS133" s="11" t="s">
        <v>964</v>
      </c>
      <c r="AT133" s="11" t="s">
        <v>964</v>
      </c>
      <c r="AU133" s="11" t="s">
        <v>964</v>
      </c>
      <c r="AV133" s="11" t="s">
        <v>964</v>
      </c>
      <c r="AW133" s="11" t="s">
        <v>964</v>
      </c>
      <c r="AX133" s="11" t="s">
        <v>964</v>
      </c>
      <c r="AY133" s="11" t="s">
        <v>964</v>
      </c>
      <c r="AZ133" s="11" t="s">
        <v>964</v>
      </c>
      <c r="BA133" s="11" t="s">
        <v>964</v>
      </c>
      <c r="BB133" s="11" t="s">
        <v>964</v>
      </c>
      <c r="BC133" s="11" t="s">
        <v>964</v>
      </c>
      <c r="BD133" s="11" t="s">
        <v>964</v>
      </c>
      <c r="BE133" s="11" t="s">
        <v>964</v>
      </c>
      <c r="BF133" s="11"/>
      <c r="BG133" s="11" t="s">
        <v>964</v>
      </c>
      <c r="BH133" s="11" t="s">
        <v>964</v>
      </c>
      <c r="BI133" s="11" t="s">
        <v>964</v>
      </c>
      <c r="BJ133" s="11" t="s">
        <v>964</v>
      </c>
      <c r="BK133" s="11" t="s">
        <v>964</v>
      </c>
      <c r="BL133" s="11" t="s">
        <v>964</v>
      </c>
      <c r="BM133" s="11" t="s">
        <v>964</v>
      </c>
      <c r="BN133" s="11" t="s">
        <v>964</v>
      </c>
      <c r="BO133" s="11" t="s">
        <v>964</v>
      </c>
      <c r="BP133" s="11" t="s">
        <v>964</v>
      </c>
      <c r="BQ133" s="11" t="s">
        <v>964</v>
      </c>
      <c r="BR133" s="11" t="s">
        <v>964</v>
      </c>
      <c r="BS133" s="11" t="s">
        <v>964</v>
      </c>
      <c r="BT133" s="11">
        <v>6.95970695970696E-2</v>
      </c>
      <c r="BU133" s="11" t="s">
        <v>964</v>
      </c>
      <c r="BV133" s="11">
        <v>3.6630036630036632E-2</v>
      </c>
      <c r="BW133" s="11" t="s">
        <v>964</v>
      </c>
      <c r="BX133" s="11" t="s">
        <v>964</v>
      </c>
      <c r="BY133" s="11" t="s">
        <v>964</v>
      </c>
      <c r="BZ133" s="11" t="s">
        <v>964</v>
      </c>
      <c r="CA133" s="11" t="s">
        <v>964</v>
      </c>
      <c r="CB133" s="11" t="s">
        <v>964</v>
      </c>
      <c r="CC133" s="11" t="s">
        <v>964</v>
      </c>
      <c r="CD133" s="11" t="s">
        <v>964</v>
      </c>
      <c r="CE133" s="11" t="s">
        <v>964</v>
      </c>
      <c r="CF133" s="11" t="s">
        <v>964</v>
      </c>
      <c r="CG133" s="11" t="s">
        <v>964</v>
      </c>
      <c r="CH133" s="11" t="s">
        <v>964</v>
      </c>
      <c r="CI133" s="11" t="s">
        <v>964</v>
      </c>
      <c r="CJ133" s="11" t="s">
        <v>964</v>
      </c>
      <c r="CK133" s="11" t="s">
        <v>964</v>
      </c>
      <c r="CL133" s="11" t="s">
        <v>964</v>
      </c>
      <c r="CM133" s="11" t="s">
        <v>964</v>
      </c>
      <c r="CN133" s="11" t="s">
        <v>964</v>
      </c>
      <c r="CO133" s="11" t="s">
        <v>964</v>
      </c>
      <c r="CP133" s="11" t="s">
        <v>964</v>
      </c>
      <c r="CQ133" s="11" t="s">
        <v>964</v>
      </c>
      <c r="CR133" s="11" t="s">
        <v>964</v>
      </c>
      <c r="CS133" s="11" t="s">
        <v>964</v>
      </c>
      <c r="CT133" s="11" t="s">
        <v>964</v>
      </c>
      <c r="CU133" s="11" t="s">
        <v>964</v>
      </c>
      <c r="CV133" s="11" t="s">
        <v>964</v>
      </c>
      <c r="CW133" s="11" t="s">
        <v>964</v>
      </c>
      <c r="CX133" s="11" t="s">
        <v>964</v>
      </c>
      <c r="CY133" s="11" t="s">
        <v>964</v>
      </c>
      <c r="CZ133" s="11" t="s">
        <v>964</v>
      </c>
      <c r="DA133" s="11" t="s">
        <v>964</v>
      </c>
      <c r="DB133" s="11" t="s">
        <v>964</v>
      </c>
      <c r="DC133" s="11" t="s">
        <v>964</v>
      </c>
      <c r="DD133" s="11" t="s">
        <v>964</v>
      </c>
      <c r="DE133" s="11" t="s">
        <v>964</v>
      </c>
      <c r="DF133" s="11" t="s">
        <v>964</v>
      </c>
      <c r="DG133" s="11" t="s">
        <v>964</v>
      </c>
      <c r="DH133" s="11" t="s">
        <v>964</v>
      </c>
      <c r="DI133" s="11" t="s">
        <v>964</v>
      </c>
      <c r="DJ133" s="11" t="s">
        <v>964</v>
      </c>
      <c r="DK133" s="11" t="s">
        <v>964</v>
      </c>
      <c r="DL133" s="11" t="s">
        <v>964</v>
      </c>
      <c r="DM133" s="11" t="s">
        <v>964</v>
      </c>
      <c r="DN133" s="11" t="s">
        <v>964</v>
      </c>
      <c r="DO133" s="11" t="s">
        <v>964</v>
      </c>
      <c r="DP133" s="11" t="s">
        <v>964</v>
      </c>
      <c r="DQ133" s="11" t="s">
        <v>964</v>
      </c>
      <c r="DR133" s="11" t="s">
        <v>964</v>
      </c>
      <c r="DS133" s="11" t="s">
        <v>964</v>
      </c>
      <c r="DT133" s="11" t="s">
        <v>964</v>
      </c>
      <c r="DU133" s="11" t="s">
        <v>964</v>
      </c>
      <c r="DV133" s="11" t="s">
        <v>964</v>
      </c>
      <c r="DW133" s="11" t="s">
        <v>964</v>
      </c>
      <c r="DX133" s="11" t="s">
        <v>964</v>
      </c>
      <c r="DY133" s="11" t="s">
        <v>964</v>
      </c>
      <c r="DZ133" s="11" t="s">
        <v>964</v>
      </c>
      <c r="EA133" s="11" t="s">
        <v>964</v>
      </c>
      <c r="EB133" s="11" t="s">
        <v>964</v>
      </c>
      <c r="EC133" s="11" t="s">
        <v>964</v>
      </c>
      <c r="ED133" s="11" t="s">
        <v>964</v>
      </c>
      <c r="EE133" s="11" t="s">
        <v>964</v>
      </c>
      <c r="EF133" s="11" t="s">
        <v>964</v>
      </c>
      <c r="EG133" s="11" t="s">
        <v>964</v>
      </c>
      <c r="EH133" s="11" t="s">
        <v>964</v>
      </c>
      <c r="EI133" s="11" t="s">
        <v>964</v>
      </c>
      <c r="EJ133" s="11" t="s">
        <v>964</v>
      </c>
      <c r="EK133" s="11">
        <v>4.3956043956043959E-2</v>
      </c>
      <c r="EL133" s="11" t="s">
        <v>964</v>
      </c>
      <c r="EM133" s="11" t="s">
        <v>964</v>
      </c>
      <c r="EN133" s="11" t="s">
        <v>964</v>
      </c>
      <c r="EO133" s="11" t="s">
        <v>964</v>
      </c>
      <c r="EP133" s="11" t="s">
        <v>964</v>
      </c>
      <c r="EQ133" s="11" t="s">
        <v>964</v>
      </c>
      <c r="ER133" s="11" t="s">
        <v>964</v>
      </c>
      <c r="ES133" s="11" t="s">
        <v>964</v>
      </c>
      <c r="ET133" s="11" t="s">
        <v>964</v>
      </c>
      <c r="EU133" s="11" t="s">
        <v>964</v>
      </c>
      <c r="EV133" s="11" t="s">
        <v>964</v>
      </c>
      <c r="EW133" s="11" t="s">
        <v>964</v>
      </c>
      <c r="EX133" s="11" t="s">
        <v>964</v>
      </c>
      <c r="EY133" s="11" t="s">
        <v>964</v>
      </c>
      <c r="EZ133" s="11">
        <v>4.3956043956043959E-2</v>
      </c>
      <c r="FA133" s="11" t="s">
        <v>964</v>
      </c>
      <c r="FB133" s="11">
        <v>6.5934065934065936E-2</v>
      </c>
      <c r="FC133" s="11" t="s">
        <v>964</v>
      </c>
      <c r="FD133" s="11">
        <v>4.0293040293040296E-2</v>
      </c>
      <c r="FE133" s="11" t="s">
        <v>964</v>
      </c>
      <c r="FF133" s="11" t="s">
        <v>964</v>
      </c>
      <c r="FG133" s="11" t="s">
        <v>964</v>
      </c>
    </row>
    <row r="134" spans="1:163">
      <c r="A134" s="47" t="s">
        <v>786</v>
      </c>
      <c r="B134" s="35" t="s">
        <v>422</v>
      </c>
    </row>
    <row r="135" spans="1:163">
      <c r="A135" s="47" t="s">
        <v>786</v>
      </c>
      <c r="B135" s="34" t="s">
        <v>423</v>
      </c>
      <c r="C135" s="11" t="s">
        <v>964</v>
      </c>
      <c r="D135" s="11" t="s">
        <v>964</v>
      </c>
      <c r="E135" s="11">
        <v>8.45771144278607E-2</v>
      </c>
      <c r="F135" s="11">
        <v>7.9601990049751242E-2</v>
      </c>
      <c r="G135" s="11" t="s">
        <v>964</v>
      </c>
      <c r="H135" s="11" t="s">
        <v>964</v>
      </c>
      <c r="I135" s="11">
        <v>7.4626865671641798E-2</v>
      </c>
      <c r="J135" s="11">
        <v>0.10945273631840796</v>
      </c>
      <c r="K135" s="11">
        <v>1.9900497512437811E-2</v>
      </c>
      <c r="L135" s="11">
        <v>4.4776119402985072E-2</v>
      </c>
      <c r="M135" s="11" t="s">
        <v>964</v>
      </c>
      <c r="N135" s="11" t="s">
        <v>964</v>
      </c>
      <c r="O135" s="11" t="s">
        <v>964</v>
      </c>
      <c r="P135" s="11" t="s">
        <v>964</v>
      </c>
      <c r="Q135" s="11" t="s">
        <v>964</v>
      </c>
      <c r="R135" s="11" t="s">
        <v>964</v>
      </c>
      <c r="S135" s="11" t="s">
        <v>964</v>
      </c>
      <c r="T135" s="11" t="s">
        <v>964</v>
      </c>
      <c r="U135" s="11" t="s">
        <v>964</v>
      </c>
      <c r="V135" s="11">
        <v>3.482587064676617E-2</v>
      </c>
      <c r="W135" s="11">
        <v>5.9701492537313432E-2</v>
      </c>
      <c r="X135" s="11" t="s">
        <v>964</v>
      </c>
      <c r="Y135" s="11">
        <v>5.9701492537313432E-2</v>
      </c>
      <c r="Z135" s="11" t="s">
        <v>964</v>
      </c>
      <c r="AA135" s="11">
        <v>1.4925373134328358E-2</v>
      </c>
      <c r="AB135" s="11">
        <v>4.4776119402985072E-2</v>
      </c>
      <c r="AC135" s="11">
        <v>5.4726368159203981E-2</v>
      </c>
      <c r="AD135" s="11" t="s">
        <v>964</v>
      </c>
      <c r="AE135" s="11" t="s">
        <v>964</v>
      </c>
      <c r="AF135" s="11" t="s">
        <v>964</v>
      </c>
      <c r="AG135" s="11">
        <v>3.9800995024875621E-2</v>
      </c>
      <c r="AH135" s="11">
        <v>4.9751243781094523E-2</v>
      </c>
      <c r="AI135" s="11">
        <v>1.9900497512437811E-2</v>
      </c>
      <c r="AJ135" s="11">
        <v>3.9800995024875621E-2</v>
      </c>
      <c r="AK135" s="11">
        <v>2.9850746268656716E-2</v>
      </c>
      <c r="AL135" s="11" t="s">
        <v>964</v>
      </c>
      <c r="AM135" s="11" t="s">
        <v>964</v>
      </c>
      <c r="AN135" s="11" t="s">
        <v>964</v>
      </c>
      <c r="AO135" s="11" t="s">
        <v>964</v>
      </c>
      <c r="AP135" s="11" t="s">
        <v>964</v>
      </c>
      <c r="AQ135" s="11" t="s">
        <v>964</v>
      </c>
      <c r="AR135" s="11" t="s">
        <v>964</v>
      </c>
      <c r="AS135" s="11" t="s">
        <v>964</v>
      </c>
      <c r="AT135" s="11" t="s">
        <v>964</v>
      </c>
      <c r="AU135" s="11" t="s">
        <v>964</v>
      </c>
      <c r="AV135" s="11" t="s">
        <v>964</v>
      </c>
      <c r="AW135" s="11" t="s">
        <v>964</v>
      </c>
      <c r="AX135" s="11" t="s">
        <v>964</v>
      </c>
      <c r="AY135" s="11" t="s">
        <v>964</v>
      </c>
      <c r="AZ135" s="11" t="s">
        <v>964</v>
      </c>
      <c r="BA135" s="11" t="s">
        <v>964</v>
      </c>
      <c r="BB135" s="11" t="s">
        <v>964</v>
      </c>
      <c r="BC135" s="11" t="s">
        <v>964</v>
      </c>
      <c r="BD135" s="11" t="s">
        <v>964</v>
      </c>
      <c r="BE135" s="11" t="s">
        <v>964</v>
      </c>
      <c r="BF135" s="11"/>
      <c r="BG135" s="11" t="s">
        <v>964</v>
      </c>
      <c r="BH135" s="11" t="s">
        <v>964</v>
      </c>
      <c r="BI135" s="11" t="s">
        <v>964</v>
      </c>
      <c r="BJ135" s="11" t="s">
        <v>964</v>
      </c>
      <c r="BK135" s="11" t="s">
        <v>964</v>
      </c>
      <c r="BL135" s="11" t="s">
        <v>964</v>
      </c>
      <c r="BM135" s="11" t="s">
        <v>964</v>
      </c>
      <c r="BN135" s="11" t="s">
        <v>964</v>
      </c>
      <c r="BO135" s="11" t="s">
        <v>964</v>
      </c>
      <c r="BP135" s="11" t="s">
        <v>964</v>
      </c>
      <c r="BQ135" s="11" t="s">
        <v>964</v>
      </c>
      <c r="BR135" s="11" t="s">
        <v>964</v>
      </c>
      <c r="BS135" s="11" t="s">
        <v>964</v>
      </c>
      <c r="BT135" s="11">
        <v>4.4776119402985072E-2</v>
      </c>
      <c r="BU135" s="11" t="s">
        <v>964</v>
      </c>
      <c r="BV135" s="11">
        <v>4.4776119402985072E-2</v>
      </c>
      <c r="BW135" s="11" t="s">
        <v>964</v>
      </c>
      <c r="BX135" s="11" t="s">
        <v>964</v>
      </c>
      <c r="BY135" s="11" t="s">
        <v>964</v>
      </c>
      <c r="BZ135" s="11" t="s">
        <v>964</v>
      </c>
      <c r="CA135" s="11" t="s">
        <v>964</v>
      </c>
      <c r="CB135" s="11" t="s">
        <v>964</v>
      </c>
      <c r="CC135" s="11" t="s">
        <v>964</v>
      </c>
      <c r="CD135" s="11" t="s">
        <v>964</v>
      </c>
      <c r="CE135" s="11" t="s">
        <v>964</v>
      </c>
      <c r="CF135" s="11" t="s">
        <v>964</v>
      </c>
      <c r="CG135" s="11" t="s">
        <v>964</v>
      </c>
      <c r="CH135" s="11" t="s">
        <v>964</v>
      </c>
      <c r="CI135" s="11" t="s">
        <v>964</v>
      </c>
      <c r="CJ135" s="11" t="s">
        <v>964</v>
      </c>
      <c r="CK135" s="11" t="s">
        <v>964</v>
      </c>
      <c r="CL135" s="11" t="s">
        <v>964</v>
      </c>
      <c r="CM135" s="11" t="s">
        <v>964</v>
      </c>
      <c r="CN135" s="11" t="s">
        <v>964</v>
      </c>
      <c r="CO135" s="11" t="s">
        <v>964</v>
      </c>
      <c r="CP135" s="11" t="s">
        <v>964</v>
      </c>
      <c r="CQ135" s="11" t="s">
        <v>964</v>
      </c>
      <c r="CR135" s="11" t="s">
        <v>964</v>
      </c>
      <c r="CS135" s="11" t="s">
        <v>964</v>
      </c>
      <c r="CT135" s="11" t="s">
        <v>964</v>
      </c>
      <c r="CU135" s="11" t="s">
        <v>964</v>
      </c>
      <c r="CV135" s="11" t="s">
        <v>964</v>
      </c>
      <c r="CW135" s="11" t="s">
        <v>964</v>
      </c>
      <c r="CX135" s="11" t="s">
        <v>964</v>
      </c>
      <c r="CY135" s="11" t="s">
        <v>964</v>
      </c>
      <c r="CZ135" s="11" t="s">
        <v>964</v>
      </c>
      <c r="DA135" s="11" t="s">
        <v>964</v>
      </c>
      <c r="DB135" s="11" t="s">
        <v>964</v>
      </c>
      <c r="DC135" s="11" t="s">
        <v>964</v>
      </c>
      <c r="DD135" s="11" t="s">
        <v>964</v>
      </c>
      <c r="DE135" s="11" t="s">
        <v>964</v>
      </c>
      <c r="DF135" s="11" t="s">
        <v>964</v>
      </c>
      <c r="DG135" s="11" t="s">
        <v>964</v>
      </c>
      <c r="DH135" s="11" t="s">
        <v>964</v>
      </c>
      <c r="DI135" s="11" t="s">
        <v>964</v>
      </c>
      <c r="DJ135" s="11" t="s">
        <v>964</v>
      </c>
      <c r="DK135" s="11" t="s">
        <v>964</v>
      </c>
      <c r="DL135" s="11" t="s">
        <v>964</v>
      </c>
      <c r="DM135" s="11" t="s">
        <v>964</v>
      </c>
      <c r="DN135" s="11" t="s">
        <v>964</v>
      </c>
      <c r="DO135" s="11" t="s">
        <v>964</v>
      </c>
      <c r="DP135" s="11" t="s">
        <v>964</v>
      </c>
      <c r="DQ135" s="11" t="s">
        <v>964</v>
      </c>
      <c r="DR135" s="11" t="s">
        <v>964</v>
      </c>
      <c r="DS135" s="11" t="s">
        <v>964</v>
      </c>
      <c r="DT135" s="11" t="s">
        <v>964</v>
      </c>
      <c r="DU135" s="11" t="s">
        <v>964</v>
      </c>
      <c r="DV135" s="11" t="s">
        <v>964</v>
      </c>
      <c r="DW135" s="11" t="s">
        <v>964</v>
      </c>
      <c r="DX135" s="11" t="s">
        <v>964</v>
      </c>
      <c r="DY135" s="11" t="s">
        <v>964</v>
      </c>
      <c r="DZ135" s="11" t="s">
        <v>964</v>
      </c>
      <c r="EA135" s="11" t="s">
        <v>964</v>
      </c>
      <c r="EB135" s="11" t="s">
        <v>964</v>
      </c>
      <c r="EC135" s="11" t="s">
        <v>964</v>
      </c>
      <c r="ED135" s="11" t="s">
        <v>964</v>
      </c>
      <c r="EE135" s="11" t="s">
        <v>964</v>
      </c>
      <c r="EF135" s="11" t="s">
        <v>964</v>
      </c>
      <c r="EG135" s="11" t="s">
        <v>964</v>
      </c>
      <c r="EH135" s="11" t="s">
        <v>964</v>
      </c>
      <c r="EI135" s="11" t="s">
        <v>964</v>
      </c>
      <c r="EJ135" s="11" t="s">
        <v>964</v>
      </c>
      <c r="EK135" s="11" t="s">
        <v>964</v>
      </c>
      <c r="EL135" s="11" t="s">
        <v>964</v>
      </c>
      <c r="EM135" s="11" t="s">
        <v>964</v>
      </c>
      <c r="EN135" s="11" t="s">
        <v>964</v>
      </c>
      <c r="EO135" s="11" t="s">
        <v>964</v>
      </c>
      <c r="EP135" s="11" t="s">
        <v>964</v>
      </c>
      <c r="EQ135" s="11" t="s">
        <v>964</v>
      </c>
      <c r="ER135" s="11" t="s">
        <v>964</v>
      </c>
      <c r="ES135" s="11">
        <v>4.9751243781094523E-2</v>
      </c>
      <c r="ET135" s="11" t="s">
        <v>964</v>
      </c>
      <c r="EU135" s="11" t="s">
        <v>964</v>
      </c>
      <c r="EV135" s="11" t="s">
        <v>964</v>
      </c>
      <c r="EW135" s="11" t="s">
        <v>964</v>
      </c>
      <c r="EX135" s="11" t="s">
        <v>964</v>
      </c>
      <c r="EY135" s="11" t="s">
        <v>964</v>
      </c>
      <c r="EZ135" s="11" t="s">
        <v>964</v>
      </c>
      <c r="FA135" s="11" t="s">
        <v>964</v>
      </c>
      <c r="FB135" s="11" t="s">
        <v>964</v>
      </c>
      <c r="FC135" s="11" t="s">
        <v>964</v>
      </c>
      <c r="FD135" s="11" t="s">
        <v>964</v>
      </c>
      <c r="FE135" s="11" t="s">
        <v>964</v>
      </c>
      <c r="FF135" s="11" t="s">
        <v>964</v>
      </c>
      <c r="FG135" s="11" t="s">
        <v>964</v>
      </c>
    </row>
    <row r="136" spans="1:163">
      <c r="A136" s="47" t="s">
        <v>786</v>
      </c>
      <c r="B136" s="34" t="s">
        <v>424</v>
      </c>
      <c r="C136" s="11" t="s">
        <v>964</v>
      </c>
      <c r="D136" s="11" t="s">
        <v>964</v>
      </c>
      <c r="E136" s="11">
        <v>7.5949367088607597E-2</v>
      </c>
      <c r="F136" s="11">
        <v>0.10548523206751055</v>
      </c>
      <c r="G136" s="11" t="s">
        <v>964</v>
      </c>
      <c r="H136" s="11" t="s">
        <v>964</v>
      </c>
      <c r="I136" s="11">
        <v>7.5949367088607597E-2</v>
      </c>
      <c r="J136" s="11">
        <v>6.7510548523206745E-2</v>
      </c>
      <c r="K136" s="11">
        <v>5.0632911392405063E-2</v>
      </c>
      <c r="L136" s="11">
        <v>2.9535864978902954E-2</v>
      </c>
      <c r="M136" s="11" t="s">
        <v>964</v>
      </c>
      <c r="N136" s="11"/>
      <c r="O136" s="11"/>
      <c r="P136" s="11"/>
      <c r="Q136" s="11" t="s">
        <v>964</v>
      </c>
      <c r="R136" s="11" t="s">
        <v>964</v>
      </c>
      <c r="S136" s="11" t="s">
        <v>964</v>
      </c>
      <c r="T136" s="11" t="s">
        <v>964</v>
      </c>
      <c r="U136" s="11" t="s">
        <v>964</v>
      </c>
      <c r="V136" s="11">
        <v>5.4852320675105481E-2</v>
      </c>
      <c r="W136" s="11">
        <v>7.5949367088607597E-2</v>
      </c>
      <c r="X136" s="11"/>
      <c r="Y136" s="11">
        <v>4.2194092827004225E-2</v>
      </c>
      <c r="Z136" s="11"/>
      <c r="AA136" s="11">
        <v>1.6877637130801686E-2</v>
      </c>
      <c r="AB136" s="11">
        <v>4.2194092827004225E-2</v>
      </c>
      <c r="AC136" s="11">
        <v>4.2194092827004225E-2</v>
      </c>
      <c r="AD136" s="11"/>
      <c r="AE136" s="11" t="s">
        <v>964</v>
      </c>
      <c r="AF136" s="11" t="s">
        <v>964</v>
      </c>
      <c r="AG136" s="11" t="s">
        <v>964</v>
      </c>
      <c r="AH136" s="11" t="s">
        <v>964</v>
      </c>
      <c r="AI136" s="11" t="s">
        <v>964</v>
      </c>
      <c r="AJ136" s="11" t="s">
        <v>964</v>
      </c>
      <c r="AK136" s="11" t="s">
        <v>964</v>
      </c>
      <c r="AL136" s="11" t="s">
        <v>964</v>
      </c>
      <c r="AM136" s="11" t="s">
        <v>964</v>
      </c>
      <c r="AN136" s="11"/>
      <c r="AO136" s="11" t="s">
        <v>964</v>
      </c>
      <c r="AP136" s="11" t="s">
        <v>964</v>
      </c>
      <c r="AQ136" s="11" t="s">
        <v>964</v>
      </c>
      <c r="AR136" s="11" t="s">
        <v>964</v>
      </c>
      <c r="AS136" s="11" t="s">
        <v>964</v>
      </c>
      <c r="AT136" s="11" t="s">
        <v>964</v>
      </c>
      <c r="AU136" s="11"/>
      <c r="AV136" s="11" t="s">
        <v>964</v>
      </c>
      <c r="AW136" s="11" t="s">
        <v>964</v>
      </c>
      <c r="AX136" s="11" t="s">
        <v>964</v>
      </c>
      <c r="AY136" s="11" t="s">
        <v>964</v>
      </c>
      <c r="AZ136" s="11" t="s">
        <v>964</v>
      </c>
      <c r="BA136" s="11" t="s">
        <v>964</v>
      </c>
      <c r="BB136" s="11" t="s">
        <v>964</v>
      </c>
      <c r="BC136" s="11" t="s">
        <v>964</v>
      </c>
      <c r="BD136" s="11" t="s">
        <v>964</v>
      </c>
      <c r="BE136" s="11" t="s">
        <v>964</v>
      </c>
      <c r="BF136" s="11"/>
      <c r="BG136" s="11" t="s">
        <v>964</v>
      </c>
      <c r="BH136" s="11" t="s">
        <v>964</v>
      </c>
      <c r="BI136" s="11" t="s">
        <v>964</v>
      </c>
      <c r="BJ136" s="11" t="s">
        <v>964</v>
      </c>
      <c r="BK136" s="11" t="s">
        <v>964</v>
      </c>
      <c r="BL136" s="11" t="s">
        <v>964</v>
      </c>
      <c r="BM136" s="11"/>
      <c r="BN136" s="11" t="s">
        <v>964</v>
      </c>
      <c r="BO136" s="11" t="s">
        <v>964</v>
      </c>
      <c r="BP136" s="11" t="s">
        <v>964</v>
      </c>
      <c r="BQ136" s="11" t="s">
        <v>964</v>
      </c>
      <c r="BR136" s="11" t="s">
        <v>964</v>
      </c>
      <c r="BS136" s="11" t="s">
        <v>964</v>
      </c>
      <c r="BT136" s="11">
        <v>7.1729957805907171E-2</v>
      </c>
      <c r="BU136" s="11" t="s">
        <v>964</v>
      </c>
      <c r="BV136" s="11">
        <v>6.7510548523206745E-2</v>
      </c>
      <c r="BW136" s="11" t="s">
        <v>964</v>
      </c>
      <c r="BX136" s="11" t="s">
        <v>964</v>
      </c>
      <c r="BY136" s="11" t="s">
        <v>964</v>
      </c>
      <c r="BZ136" s="11" t="s">
        <v>964</v>
      </c>
      <c r="CA136" s="11" t="s">
        <v>964</v>
      </c>
      <c r="CB136" s="11" t="s">
        <v>964</v>
      </c>
      <c r="CC136" s="11" t="s">
        <v>964</v>
      </c>
      <c r="CD136" s="11" t="s">
        <v>964</v>
      </c>
      <c r="CE136" s="11" t="s">
        <v>964</v>
      </c>
      <c r="CF136" s="11" t="s">
        <v>964</v>
      </c>
      <c r="CG136" s="11" t="s">
        <v>964</v>
      </c>
      <c r="CH136" s="11" t="s">
        <v>964</v>
      </c>
      <c r="CI136" s="11" t="s">
        <v>964</v>
      </c>
      <c r="CJ136" s="11" t="s">
        <v>964</v>
      </c>
      <c r="CK136" s="11" t="s">
        <v>964</v>
      </c>
      <c r="CL136" s="11" t="s">
        <v>964</v>
      </c>
      <c r="CM136" s="11" t="s">
        <v>964</v>
      </c>
      <c r="CN136" s="11" t="s">
        <v>964</v>
      </c>
      <c r="CO136" s="11" t="s">
        <v>964</v>
      </c>
      <c r="CP136" s="11" t="s">
        <v>964</v>
      </c>
      <c r="CQ136" s="11" t="s">
        <v>964</v>
      </c>
      <c r="CR136" s="11" t="s">
        <v>964</v>
      </c>
      <c r="CS136" s="11" t="s">
        <v>964</v>
      </c>
      <c r="CT136" s="11" t="s">
        <v>964</v>
      </c>
      <c r="CU136" s="11" t="s">
        <v>964</v>
      </c>
      <c r="CV136" s="11" t="s">
        <v>964</v>
      </c>
      <c r="CW136" s="11" t="s">
        <v>964</v>
      </c>
      <c r="CX136" s="11" t="s">
        <v>964</v>
      </c>
      <c r="CY136" s="11" t="s">
        <v>964</v>
      </c>
      <c r="CZ136" s="11" t="s">
        <v>964</v>
      </c>
      <c r="DA136" s="11" t="s">
        <v>964</v>
      </c>
      <c r="DB136" s="11" t="s">
        <v>964</v>
      </c>
      <c r="DC136" s="11" t="s">
        <v>964</v>
      </c>
      <c r="DD136" s="11" t="s">
        <v>964</v>
      </c>
      <c r="DE136" s="11" t="s">
        <v>964</v>
      </c>
      <c r="DF136" s="11" t="s">
        <v>964</v>
      </c>
      <c r="DG136" s="11" t="s">
        <v>964</v>
      </c>
      <c r="DH136" s="11" t="s">
        <v>964</v>
      </c>
      <c r="DI136" s="11" t="s">
        <v>964</v>
      </c>
      <c r="DJ136" s="11" t="s">
        <v>964</v>
      </c>
      <c r="DK136" s="11" t="s">
        <v>964</v>
      </c>
      <c r="DL136" s="11" t="s">
        <v>964</v>
      </c>
      <c r="DM136" s="11" t="s">
        <v>964</v>
      </c>
      <c r="DN136" s="11" t="s">
        <v>964</v>
      </c>
      <c r="DO136" s="11" t="s">
        <v>964</v>
      </c>
      <c r="DP136" s="11" t="s">
        <v>964</v>
      </c>
      <c r="DQ136" s="11" t="s">
        <v>964</v>
      </c>
      <c r="DR136" s="11" t="s">
        <v>964</v>
      </c>
      <c r="DS136" s="11" t="s">
        <v>964</v>
      </c>
      <c r="DT136" s="11" t="s">
        <v>964</v>
      </c>
      <c r="DU136" s="11" t="s">
        <v>964</v>
      </c>
      <c r="DV136" s="11" t="s">
        <v>964</v>
      </c>
      <c r="DW136" s="11" t="s">
        <v>964</v>
      </c>
      <c r="DX136" s="11" t="s">
        <v>964</v>
      </c>
      <c r="DY136" s="11" t="s">
        <v>964</v>
      </c>
      <c r="DZ136" s="11" t="s">
        <v>964</v>
      </c>
      <c r="EA136" s="11" t="s">
        <v>964</v>
      </c>
      <c r="EB136" s="11" t="s">
        <v>964</v>
      </c>
      <c r="EC136" s="11" t="s">
        <v>964</v>
      </c>
      <c r="ED136" s="11" t="s">
        <v>964</v>
      </c>
      <c r="EE136" s="11" t="s">
        <v>964</v>
      </c>
      <c r="EF136" s="11" t="s">
        <v>964</v>
      </c>
      <c r="EG136" s="11" t="s">
        <v>964</v>
      </c>
      <c r="EH136" s="11" t="s">
        <v>964</v>
      </c>
      <c r="EI136" s="11" t="s">
        <v>964</v>
      </c>
      <c r="EJ136" s="11" t="s">
        <v>964</v>
      </c>
      <c r="EK136" s="11">
        <v>3.7974683544303799E-2</v>
      </c>
      <c r="EL136" s="11" t="s">
        <v>964</v>
      </c>
      <c r="EM136" s="11" t="s">
        <v>964</v>
      </c>
      <c r="EN136" s="11" t="s">
        <v>964</v>
      </c>
      <c r="EO136" s="11" t="s">
        <v>964</v>
      </c>
      <c r="EP136" s="11" t="s">
        <v>964</v>
      </c>
      <c r="EQ136" s="11" t="s">
        <v>964</v>
      </c>
      <c r="ER136" s="11" t="s">
        <v>964</v>
      </c>
      <c r="ES136" s="11" t="s">
        <v>964</v>
      </c>
      <c r="ET136" s="11" t="s">
        <v>964</v>
      </c>
      <c r="EU136" s="11" t="s">
        <v>964</v>
      </c>
      <c r="EV136" s="11" t="s">
        <v>964</v>
      </c>
      <c r="EW136" s="11"/>
      <c r="EX136" s="11" t="s">
        <v>964</v>
      </c>
      <c r="EY136" s="11"/>
      <c r="EZ136" s="11">
        <v>4.6413502109704637E-2</v>
      </c>
      <c r="FA136" s="11"/>
      <c r="FB136" s="11">
        <v>5.0632911392405063E-2</v>
      </c>
      <c r="FC136" s="11"/>
      <c r="FD136" s="11">
        <v>4.6413502109704637E-2</v>
      </c>
      <c r="FE136" s="11"/>
      <c r="FF136" s="11" t="s">
        <v>964</v>
      </c>
      <c r="FG136" s="11" t="s">
        <v>964</v>
      </c>
    </row>
    <row r="137" spans="1:163">
      <c r="A137" s="47" t="s">
        <v>786</v>
      </c>
      <c r="B137" s="35" t="s">
        <v>425</v>
      </c>
    </row>
    <row r="138" spans="1:163">
      <c r="A138" s="47" t="s">
        <v>786</v>
      </c>
      <c r="B138" s="34" t="s">
        <v>426</v>
      </c>
      <c r="C138" s="11" t="s">
        <v>964</v>
      </c>
      <c r="D138" s="11" t="s">
        <v>964</v>
      </c>
      <c r="E138" s="11">
        <v>9.2105263157894746E-2</v>
      </c>
      <c r="F138" s="11">
        <v>9.2105263157894746E-2</v>
      </c>
      <c r="G138" s="11" t="s">
        <v>964</v>
      </c>
      <c r="H138" s="11" t="s">
        <v>964</v>
      </c>
      <c r="I138" s="11">
        <v>0.10087719298245613</v>
      </c>
      <c r="J138" s="11">
        <v>6.5789473684210523E-2</v>
      </c>
      <c r="K138" s="11">
        <v>3.5087719298245612E-2</v>
      </c>
      <c r="L138" s="11">
        <v>3.5087719298245612E-2</v>
      </c>
      <c r="M138" s="11" t="s">
        <v>964</v>
      </c>
      <c r="N138" s="11">
        <v>4.3859649122807015E-2</v>
      </c>
      <c r="O138" s="11" t="s">
        <v>964</v>
      </c>
      <c r="P138" s="11" t="s">
        <v>964</v>
      </c>
      <c r="Q138" s="11" t="s">
        <v>964</v>
      </c>
      <c r="R138" s="11">
        <v>1.7543859649122806E-2</v>
      </c>
      <c r="S138" s="11" t="s">
        <v>964</v>
      </c>
      <c r="T138" s="11" t="s">
        <v>964</v>
      </c>
      <c r="U138" s="11" t="s">
        <v>964</v>
      </c>
      <c r="V138" s="11">
        <v>1.7543859649122806E-2</v>
      </c>
      <c r="W138" s="11">
        <v>6.1403508771929821E-2</v>
      </c>
      <c r="X138" s="11" t="s">
        <v>964</v>
      </c>
      <c r="Y138" s="11">
        <v>6.1403508771929821E-2</v>
      </c>
      <c r="Z138" s="11" t="s">
        <v>964</v>
      </c>
      <c r="AA138" s="11">
        <v>4.3859649122807015E-2</v>
      </c>
      <c r="AB138" s="11">
        <v>3.5087719298245612E-2</v>
      </c>
      <c r="AC138" s="11">
        <v>3.9473684210526314E-2</v>
      </c>
      <c r="AD138" s="11" t="s">
        <v>964</v>
      </c>
      <c r="AE138" s="11" t="s">
        <v>964</v>
      </c>
      <c r="AF138" s="11" t="s">
        <v>964</v>
      </c>
      <c r="AG138" s="11" t="s">
        <v>964</v>
      </c>
      <c r="AH138" s="11" t="s">
        <v>964</v>
      </c>
      <c r="AI138" s="11" t="s">
        <v>964</v>
      </c>
      <c r="AJ138" s="11" t="s">
        <v>964</v>
      </c>
      <c r="AK138" s="11" t="s">
        <v>964</v>
      </c>
      <c r="AL138" s="11" t="s">
        <v>964</v>
      </c>
      <c r="AM138" s="11" t="s">
        <v>964</v>
      </c>
      <c r="AN138" s="11" t="s">
        <v>964</v>
      </c>
      <c r="AO138" s="11" t="s">
        <v>964</v>
      </c>
      <c r="AP138" s="11" t="s">
        <v>964</v>
      </c>
      <c r="AQ138" s="11" t="s">
        <v>964</v>
      </c>
      <c r="AR138" s="11" t="s">
        <v>964</v>
      </c>
      <c r="AS138" s="11" t="s">
        <v>964</v>
      </c>
      <c r="AT138" s="11" t="s">
        <v>964</v>
      </c>
      <c r="AU138" s="11" t="s">
        <v>964</v>
      </c>
      <c r="AV138" s="11" t="s">
        <v>964</v>
      </c>
      <c r="AW138" s="11" t="s">
        <v>964</v>
      </c>
      <c r="AX138" s="11" t="s">
        <v>964</v>
      </c>
      <c r="AY138" s="11" t="s">
        <v>964</v>
      </c>
      <c r="AZ138" s="11" t="s">
        <v>964</v>
      </c>
      <c r="BA138" s="11" t="s">
        <v>964</v>
      </c>
      <c r="BB138" s="11" t="s">
        <v>964</v>
      </c>
      <c r="BC138" s="11" t="s">
        <v>964</v>
      </c>
      <c r="BD138" s="11" t="s">
        <v>964</v>
      </c>
      <c r="BE138" s="11" t="s">
        <v>964</v>
      </c>
      <c r="BF138" s="11" t="s">
        <v>964</v>
      </c>
      <c r="BG138" s="11" t="s">
        <v>964</v>
      </c>
      <c r="BH138" s="11" t="s">
        <v>964</v>
      </c>
      <c r="BI138" s="11" t="s">
        <v>964</v>
      </c>
      <c r="BJ138" s="11" t="s">
        <v>964</v>
      </c>
      <c r="BK138" s="11" t="s">
        <v>964</v>
      </c>
      <c r="BL138" s="11" t="s">
        <v>964</v>
      </c>
      <c r="BM138" s="11" t="s">
        <v>964</v>
      </c>
      <c r="BN138" s="11" t="s">
        <v>964</v>
      </c>
      <c r="BO138" s="11" t="s">
        <v>964</v>
      </c>
      <c r="BP138" s="11" t="s">
        <v>964</v>
      </c>
      <c r="BQ138" s="11" t="s">
        <v>964</v>
      </c>
      <c r="BR138" s="11" t="s">
        <v>964</v>
      </c>
      <c r="BS138" s="11" t="s">
        <v>964</v>
      </c>
      <c r="BT138" s="11">
        <v>5.2631578947368418E-2</v>
      </c>
      <c r="BU138" s="11" t="s">
        <v>964</v>
      </c>
      <c r="BV138" s="11">
        <v>4.8245614035087724E-2</v>
      </c>
      <c r="BW138" s="11" t="s">
        <v>964</v>
      </c>
      <c r="BX138" s="11" t="s">
        <v>964</v>
      </c>
      <c r="BY138" s="11" t="s">
        <v>964</v>
      </c>
      <c r="BZ138" s="11" t="s">
        <v>964</v>
      </c>
      <c r="CA138" s="11" t="s">
        <v>964</v>
      </c>
      <c r="CB138" s="11" t="s">
        <v>964</v>
      </c>
      <c r="CC138" s="11" t="s">
        <v>964</v>
      </c>
      <c r="CD138" s="11" t="s">
        <v>964</v>
      </c>
      <c r="CE138" s="11" t="s">
        <v>964</v>
      </c>
      <c r="CF138" s="11" t="s">
        <v>964</v>
      </c>
      <c r="CG138" s="11" t="s">
        <v>964</v>
      </c>
      <c r="CH138" s="11" t="s">
        <v>964</v>
      </c>
      <c r="CI138" s="11" t="s">
        <v>964</v>
      </c>
      <c r="CJ138" s="11" t="s">
        <v>964</v>
      </c>
      <c r="CK138" s="11" t="s">
        <v>964</v>
      </c>
      <c r="CL138" s="11" t="s">
        <v>964</v>
      </c>
      <c r="CM138" s="11" t="s">
        <v>964</v>
      </c>
      <c r="CN138" s="11" t="s">
        <v>964</v>
      </c>
      <c r="CO138" s="11" t="s">
        <v>964</v>
      </c>
      <c r="CP138" s="11" t="s">
        <v>964</v>
      </c>
      <c r="CQ138" s="11" t="s">
        <v>964</v>
      </c>
      <c r="CR138" s="11" t="s">
        <v>964</v>
      </c>
      <c r="CS138" s="11" t="s">
        <v>964</v>
      </c>
      <c r="CT138" s="11" t="s">
        <v>964</v>
      </c>
      <c r="CU138" s="11" t="s">
        <v>964</v>
      </c>
      <c r="CV138" s="11" t="s">
        <v>964</v>
      </c>
      <c r="CW138" s="11" t="s">
        <v>964</v>
      </c>
      <c r="CX138" s="11" t="s">
        <v>964</v>
      </c>
      <c r="CY138" s="11" t="s">
        <v>964</v>
      </c>
      <c r="CZ138" s="11" t="s">
        <v>964</v>
      </c>
      <c r="DA138" s="11" t="s">
        <v>964</v>
      </c>
      <c r="DB138" s="11" t="s">
        <v>964</v>
      </c>
      <c r="DC138" s="11" t="s">
        <v>964</v>
      </c>
      <c r="DD138" s="11" t="s">
        <v>964</v>
      </c>
      <c r="DE138" s="11" t="s">
        <v>964</v>
      </c>
      <c r="DF138" s="11" t="s">
        <v>964</v>
      </c>
      <c r="DG138" s="11" t="s">
        <v>964</v>
      </c>
      <c r="DH138" s="11" t="s">
        <v>964</v>
      </c>
      <c r="DI138" s="11" t="s">
        <v>964</v>
      </c>
      <c r="DJ138" s="11" t="s">
        <v>964</v>
      </c>
      <c r="DK138" s="11" t="s">
        <v>964</v>
      </c>
      <c r="DL138" s="11" t="s">
        <v>964</v>
      </c>
      <c r="DM138" s="11" t="s">
        <v>964</v>
      </c>
      <c r="DN138" s="11" t="s">
        <v>964</v>
      </c>
      <c r="DO138" s="11" t="s">
        <v>964</v>
      </c>
      <c r="DP138" s="11" t="s">
        <v>964</v>
      </c>
      <c r="DQ138" s="11" t="s">
        <v>964</v>
      </c>
      <c r="DR138" s="11" t="s">
        <v>964</v>
      </c>
      <c r="DS138" s="11" t="s">
        <v>964</v>
      </c>
      <c r="DT138" s="11" t="s">
        <v>964</v>
      </c>
      <c r="DU138" s="11" t="s">
        <v>964</v>
      </c>
      <c r="DV138" s="11" t="s">
        <v>964</v>
      </c>
      <c r="DW138" s="11" t="s">
        <v>964</v>
      </c>
      <c r="DX138" s="11" t="s">
        <v>964</v>
      </c>
      <c r="DY138" s="11" t="s">
        <v>964</v>
      </c>
      <c r="DZ138" s="11" t="s">
        <v>964</v>
      </c>
      <c r="EA138" s="11" t="s">
        <v>964</v>
      </c>
      <c r="EB138" s="11" t="s">
        <v>964</v>
      </c>
      <c r="EC138" s="11" t="s">
        <v>964</v>
      </c>
      <c r="ED138" s="11" t="s">
        <v>964</v>
      </c>
      <c r="EE138" s="11" t="s">
        <v>964</v>
      </c>
      <c r="EF138" s="11" t="s">
        <v>964</v>
      </c>
      <c r="EG138" s="11" t="s">
        <v>964</v>
      </c>
      <c r="EH138" s="11" t="s">
        <v>964</v>
      </c>
      <c r="EI138" s="11" t="s">
        <v>964</v>
      </c>
      <c r="EJ138" s="11" t="s">
        <v>964</v>
      </c>
      <c r="EK138" s="11" t="s">
        <v>964</v>
      </c>
      <c r="EL138" s="11" t="s">
        <v>964</v>
      </c>
      <c r="EM138" s="11" t="s">
        <v>964</v>
      </c>
      <c r="EN138" s="11" t="s">
        <v>964</v>
      </c>
      <c r="EO138" s="11">
        <v>3.5087719298245612E-2</v>
      </c>
      <c r="EP138" s="11" t="s">
        <v>964</v>
      </c>
      <c r="EQ138" s="11" t="s">
        <v>964</v>
      </c>
      <c r="ER138" s="11" t="s">
        <v>964</v>
      </c>
      <c r="ES138" s="11" t="s">
        <v>964</v>
      </c>
      <c r="ET138" s="11" t="s">
        <v>964</v>
      </c>
      <c r="EU138" s="11" t="s">
        <v>964</v>
      </c>
      <c r="EV138" s="11" t="s">
        <v>964</v>
      </c>
      <c r="EW138" s="11" t="s">
        <v>964</v>
      </c>
      <c r="EX138" s="11" t="s">
        <v>964</v>
      </c>
      <c r="EY138" s="11" t="s">
        <v>964</v>
      </c>
      <c r="EZ138" s="11">
        <v>3.0701754385964911E-2</v>
      </c>
      <c r="FA138" s="11" t="s">
        <v>964</v>
      </c>
      <c r="FB138" s="11">
        <v>5.2631578947368418E-2</v>
      </c>
      <c r="FC138" s="11" t="s">
        <v>964</v>
      </c>
      <c r="FD138" s="11">
        <v>3.9473684210526314E-2</v>
      </c>
      <c r="FE138" s="11" t="s">
        <v>964</v>
      </c>
      <c r="FF138" s="11" t="s">
        <v>964</v>
      </c>
      <c r="FG138" s="11" t="s">
        <v>964</v>
      </c>
    </row>
    <row r="139" spans="1:163">
      <c r="A139" s="47" t="s">
        <v>786</v>
      </c>
      <c r="B139" s="35" t="s">
        <v>427</v>
      </c>
    </row>
    <row r="140" spans="1:163">
      <c r="A140" s="47" t="s">
        <v>786</v>
      </c>
      <c r="B140" s="34" t="s">
        <v>428</v>
      </c>
      <c r="C140" s="11" t="s">
        <v>964</v>
      </c>
      <c r="D140" s="11" t="s">
        <v>964</v>
      </c>
      <c r="E140" s="11">
        <v>8.11965811965812E-2</v>
      </c>
      <c r="F140" s="11">
        <v>9.8290598290598288E-2</v>
      </c>
      <c r="G140" s="11" t="s">
        <v>964</v>
      </c>
      <c r="H140" s="11" t="s">
        <v>964</v>
      </c>
      <c r="I140" s="11">
        <v>8.5470085470085458E-2</v>
      </c>
      <c r="J140" s="11">
        <v>5.9829059829059832E-2</v>
      </c>
      <c r="K140" s="11">
        <v>5.9829059829059832E-2</v>
      </c>
      <c r="L140" s="11">
        <v>2.5641025641025644E-2</v>
      </c>
      <c r="M140" s="11" t="s">
        <v>964</v>
      </c>
      <c r="N140" s="11" t="s">
        <v>964</v>
      </c>
      <c r="O140" s="11" t="s">
        <v>964</v>
      </c>
      <c r="P140" s="11" t="s">
        <v>964</v>
      </c>
      <c r="Q140" s="11" t="s">
        <v>964</v>
      </c>
      <c r="R140" s="11" t="s">
        <v>964</v>
      </c>
      <c r="S140" s="11" t="s">
        <v>964</v>
      </c>
      <c r="T140" s="11" t="s">
        <v>964</v>
      </c>
      <c r="U140" s="11" t="s">
        <v>964</v>
      </c>
      <c r="V140" s="11">
        <v>4.2735042735042729E-2</v>
      </c>
      <c r="W140" s="11">
        <v>6.4102564102564111E-2</v>
      </c>
      <c r="X140" s="11" t="s">
        <v>964</v>
      </c>
      <c r="Y140" s="11">
        <v>1.2820512820512822E-2</v>
      </c>
      <c r="Z140" s="11" t="s">
        <v>964</v>
      </c>
      <c r="AA140" s="11">
        <v>2.1367521367521364E-2</v>
      </c>
      <c r="AB140" s="11">
        <v>4.7008547008547008E-2</v>
      </c>
      <c r="AC140" s="11">
        <v>2.1367521367521364E-2</v>
      </c>
      <c r="AD140" s="11" t="s">
        <v>964</v>
      </c>
      <c r="AE140" s="11" t="s">
        <v>964</v>
      </c>
      <c r="AF140" s="11" t="s">
        <v>964</v>
      </c>
      <c r="AG140" s="11" t="s">
        <v>964</v>
      </c>
      <c r="AH140" s="11" t="s">
        <v>964</v>
      </c>
      <c r="AI140" s="11" t="s">
        <v>964</v>
      </c>
      <c r="AJ140" s="11" t="s">
        <v>964</v>
      </c>
      <c r="AK140" s="11" t="s">
        <v>964</v>
      </c>
      <c r="AL140" s="11" t="s">
        <v>964</v>
      </c>
      <c r="AM140" s="11" t="s">
        <v>964</v>
      </c>
      <c r="AN140" s="11" t="s">
        <v>964</v>
      </c>
      <c r="AO140" s="11" t="s">
        <v>964</v>
      </c>
      <c r="AP140" s="11" t="s">
        <v>964</v>
      </c>
      <c r="AQ140" s="11" t="s">
        <v>964</v>
      </c>
      <c r="AR140" s="11" t="s">
        <v>964</v>
      </c>
      <c r="AS140" s="11" t="s">
        <v>964</v>
      </c>
      <c r="AT140" s="11" t="s">
        <v>964</v>
      </c>
      <c r="AU140" s="11" t="s">
        <v>964</v>
      </c>
      <c r="AV140" s="11" t="s">
        <v>964</v>
      </c>
      <c r="AW140" s="11" t="s">
        <v>964</v>
      </c>
      <c r="AX140" s="11" t="s">
        <v>964</v>
      </c>
      <c r="AY140" s="11" t="s">
        <v>964</v>
      </c>
      <c r="AZ140" s="11" t="s">
        <v>964</v>
      </c>
      <c r="BA140" s="11" t="s">
        <v>964</v>
      </c>
      <c r="BB140" s="11" t="s">
        <v>964</v>
      </c>
      <c r="BC140" s="11" t="s">
        <v>964</v>
      </c>
      <c r="BD140" s="11" t="s">
        <v>964</v>
      </c>
      <c r="BE140" s="11" t="s">
        <v>964</v>
      </c>
      <c r="BF140" s="11"/>
      <c r="BG140" s="11" t="s">
        <v>964</v>
      </c>
      <c r="BH140" s="11" t="s">
        <v>964</v>
      </c>
      <c r="BI140" s="11" t="s">
        <v>964</v>
      </c>
      <c r="BJ140" s="11" t="s">
        <v>964</v>
      </c>
      <c r="BK140" s="11" t="s">
        <v>964</v>
      </c>
      <c r="BL140" s="11" t="s">
        <v>964</v>
      </c>
      <c r="BM140" s="11" t="s">
        <v>964</v>
      </c>
      <c r="BN140" s="11" t="s">
        <v>964</v>
      </c>
      <c r="BO140" s="11" t="s">
        <v>964</v>
      </c>
      <c r="BP140" s="11" t="s">
        <v>964</v>
      </c>
      <c r="BQ140" s="11" t="s">
        <v>964</v>
      </c>
      <c r="BR140" s="11" t="s">
        <v>964</v>
      </c>
      <c r="BS140" s="11" t="s">
        <v>964</v>
      </c>
      <c r="BT140" s="11">
        <v>8.5470085470085458E-2</v>
      </c>
      <c r="BU140" s="11" t="s">
        <v>964</v>
      </c>
      <c r="BV140" s="11">
        <v>7.6923076923076927E-2</v>
      </c>
      <c r="BW140" s="11" t="s">
        <v>964</v>
      </c>
      <c r="BX140" s="11" t="s">
        <v>964</v>
      </c>
      <c r="BY140" s="11" t="s">
        <v>964</v>
      </c>
      <c r="BZ140" s="11" t="s">
        <v>964</v>
      </c>
      <c r="CA140" s="11" t="s">
        <v>964</v>
      </c>
      <c r="CB140" s="11" t="s">
        <v>964</v>
      </c>
      <c r="CC140" s="11" t="s">
        <v>964</v>
      </c>
      <c r="CD140" s="11" t="s">
        <v>964</v>
      </c>
      <c r="CE140" s="11" t="s">
        <v>964</v>
      </c>
      <c r="CF140" s="11" t="s">
        <v>964</v>
      </c>
      <c r="CG140" s="11" t="s">
        <v>964</v>
      </c>
      <c r="CH140" s="11" t="s">
        <v>964</v>
      </c>
      <c r="CI140" s="11" t="s">
        <v>964</v>
      </c>
      <c r="CJ140" s="11" t="s">
        <v>964</v>
      </c>
      <c r="CK140" s="11" t="s">
        <v>964</v>
      </c>
      <c r="CL140" s="11" t="s">
        <v>964</v>
      </c>
      <c r="CM140" s="11" t="s">
        <v>964</v>
      </c>
      <c r="CN140" s="11" t="s">
        <v>964</v>
      </c>
      <c r="CO140" s="11" t="s">
        <v>964</v>
      </c>
      <c r="CP140" s="11" t="s">
        <v>964</v>
      </c>
      <c r="CQ140" s="11" t="s">
        <v>964</v>
      </c>
      <c r="CR140" s="11" t="s">
        <v>964</v>
      </c>
      <c r="CS140" s="11" t="s">
        <v>964</v>
      </c>
      <c r="CT140" s="11" t="s">
        <v>964</v>
      </c>
      <c r="CU140" s="11" t="s">
        <v>964</v>
      </c>
      <c r="CV140" s="11" t="s">
        <v>964</v>
      </c>
      <c r="CW140" s="11" t="s">
        <v>964</v>
      </c>
      <c r="CX140" s="11" t="s">
        <v>964</v>
      </c>
      <c r="CY140" s="11" t="s">
        <v>964</v>
      </c>
      <c r="CZ140" s="11" t="s">
        <v>964</v>
      </c>
      <c r="DA140" s="11" t="s">
        <v>964</v>
      </c>
      <c r="DB140" s="11" t="s">
        <v>964</v>
      </c>
      <c r="DC140" s="11" t="s">
        <v>964</v>
      </c>
      <c r="DD140" s="11" t="s">
        <v>964</v>
      </c>
      <c r="DE140" s="11" t="s">
        <v>964</v>
      </c>
      <c r="DF140" s="11" t="s">
        <v>964</v>
      </c>
      <c r="DG140" s="11" t="s">
        <v>964</v>
      </c>
      <c r="DH140" s="11" t="s">
        <v>964</v>
      </c>
      <c r="DI140" s="11" t="s">
        <v>964</v>
      </c>
      <c r="DJ140" s="11" t="s">
        <v>964</v>
      </c>
      <c r="DK140" s="11" t="s">
        <v>964</v>
      </c>
      <c r="DL140" s="11" t="s">
        <v>964</v>
      </c>
      <c r="DM140" s="11" t="s">
        <v>964</v>
      </c>
      <c r="DN140" s="11" t="s">
        <v>964</v>
      </c>
      <c r="DO140" s="11" t="s">
        <v>964</v>
      </c>
      <c r="DP140" s="11" t="s">
        <v>964</v>
      </c>
      <c r="DQ140" s="11" t="s">
        <v>964</v>
      </c>
      <c r="DR140" s="11" t="s">
        <v>964</v>
      </c>
      <c r="DS140" s="11" t="s">
        <v>964</v>
      </c>
      <c r="DT140" s="11" t="s">
        <v>964</v>
      </c>
      <c r="DU140" s="11" t="s">
        <v>964</v>
      </c>
      <c r="DV140" s="11" t="s">
        <v>964</v>
      </c>
      <c r="DW140" s="11" t="s">
        <v>964</v>
      </c>
      <c r="DX140" s="11" t="s">
        <v>964</v>
      </c>
      <c r="DY140" s="11" t="s">
        <v>964</v>
      </c>
      <c r="DZ140" s="11" t="s">
        <v>964</v>
      </c>
      <c r="EA140" s="11" t="s">
        <v>964</v>
      </c>
      <c r="EB140" s="11" t="s">
        <v>964</v>
      </c>
      <c r="EC140" s="11" t="s">
        <v>964</v>
      </c>
      <c r="ED140" s="11" t="s">
        <v>964</v>
      </c>
      <c r="EE140" s="11" t="s">
        <v>964</v>
      </c>
      <c r="EF140" s="11" t="s">
        <v>964</v>
      </c>
      <c r="EG140" s="11" t="s">
        <v>964</v>
      </c>
      <c r="EH140" s="11" t="s">
        <v>964</v>
      </c>
      <c r="EI140" s="11" t="s">
        <v>964</v>
      </c>
      <c r="EJ140" s="11" t="s">
        <v>964</v>
      </c>
      <c r="EK140" s="11" t="s">
        <v>964</v>
      </c>
      <c r="EL140" s="11" t="s">
        <v>964</v>
      </c>
      <c r="EM140" s="11">
        <v>4.2735042735042729E-2</v>
      </c>
      <c r="EN140" s="11" t="s">
        <v>964</v>
      </c>
      <c r="EO140" s="11" t="s">
        <v>964</v>
      </c>
      <c r="EP140" s="11" t="s">
        <v>964</v>
      </c>
      <c r="EQ140" s="11" t="s">
        <v>964</v>
      </c>
      <c r="ER140" s="11" t="s">
        <v>964</v>
      </c>
      <c r="ES140" s="11" t="s">
        <v>964</v>
      </c>
      <c r="ET140" s="11" t="s">
        <v>964</v>
      </c>
      <c r="EU140" s="11" t="s">
        <v>964</v>
      </c>
      <c r="EV140" s="11" t="s">
        <v>964</v>
      </c>
      <c r="EW140" s="11" t="s">
        <v>964</v>
      </c>
      <c r="EX140" s="11" t="s">
        <v>964</v>
      </c>
      <c r="EY140" s="11" t="s">
        <v>964</v>
      </c>
      <c r="EZ140" s="11">
        <v>4.2735042735042729E-2</v>
      </c>
      <c r="FA140" s="11" t="s">
        <v>964</v>
      </c>
      <c r="FB140" s="11">
        <v>6.4102564102564111E-2</v>
      </c>
      <c r="FC140" s="11" t="s">
        <v>964</v>
      </c>
      <c r="FD140" s="11">
        <v>6.8376068376068369E-2</v>
      </c>
      <c r="FE140" s="11" t="s">
        <v>964</v>
      </c>
      <c r="FF140" s="11" t="s">
        <v>964</v>
      </c>
      <c r="FG140" s="11" t="s">
        <v>964</v>
      </c>
    </row>
    <row r="141" spans="1:163">
      <c r="A141" s="47" t="s">
        <v>786</v>
      </c>
      <c r="B141" s="34" t="s">
        <v>797</v>
      </c>
      <c r="C141" s="11" t="s">
        <v>964</v>
      </c>
      <c r="D141" s="11" t="s">
        <v>964</v>
      </c>
      <c r="E141" s="11">
        <v>0.11949685534591194</v>
      </c>
      <c r="F141" s="11">
        <v>9.4339622641509427E-2</v>
      </c>
      <c r="G141" s="11" t="s">
        <v>964</v>
      </c>
      <c r="H141" s="11" t="s">
        <v>964</v>
      </c>
      <c r="I141" s="11">
        <v>8.8050314465408799E-2</v>
      </c>
      <c r="J141" s="11">
        <v>7.5471698113207544E-2</v>
      </c>
      <c r="K141" s="11">
        <v>3.7735849056603772E-2</v>
      </c>
      <c r="L141" s="11">
        <v>4.40251572327044E-2</v>
      </c>
      <c r="M141" s="11" t="s">
        <v>964</v>
      </c>
      <c r="N141" s="11">
        <v>2.5157232704402514E-2</v>
      </c>
      <c r="O141" s="11" t="s">
        <v>964</v>
      </c>
      <c r="P141" s="11" t="s">
        <v>964</v>
      </c>
      <c r="Q141" s="11" t="s">
        <v>964</v>
      </c>
      <c r="R141" s="11">
        <v>2.5157232704402514E-2</v>
      </c>
      <c r="S141" s="11" t="s">
        <v>964</v>
      </c>
      <c r="T141" s="11" t="s">
        <v>964</v>
      </c>
      <c r="U141" s="11" t="s">
        <v>964</v>
      </c>
      <c r="V141" s="11">
        <v>2.5157232704402514E-2</v>
      </c>
      <c r="W141" s="11">
        <v>4.40251572327044E-2</v>
      </c>
      <c r="X141" s="11" t="s">
        <v>964</v>
      </c>
      <c r="Y141" s="11">
        <v>6.2893081761006289E-2</v>
      </c>
      <c r="Z141" s="11" t="s">
        <v>964</v>
      </c>
      <c r="AA141" s="11">
        <v>1.2578616352201257E-2</v>
      </c>
      <c r="AB141" s="11">
        <v>4.40251572327044E-2</v>
      </c>
      <c r="AC141" s="11">
        <v>3.1446540880503145E-2</v>
      </c>
      <c r="AD141" s="11" t="s">
        <v>964</v>
      </c>
      <c r="AE141" s="11" t="s">
        <v>964</v>
      </c>
      <c r="AF141" s="11" t="s">
        <v>964</v>
      </c>
      <c r="AG141" s="11" t="s">
        <v>964</v>
      </c>
      <c r="AH141" s="11" t="s">
        <v>964</v>
      </c>
      <c r="AI141" s="11" t="s">
        <v>964</v>
      </c>
      <c r="AJ141" s="11" t="s">
        <v>964</v>
      </c>
      <c r="AK141" s="11" t="s">
        <v>964</v>
      </c>
      <c r="AL141" s="11" t="s">
        <v>964</v>
      </c>
      <c r="AM141" s="11" t="s">
        <v>964</v>
      </c>
      <c r="AN141" s="11" t="s">
        <v>964</v>
      </c>
      <c r="AO141" s="11" t="s">
        <v>964</v>
      </c>
      <c r="AP141" s="11" t="s">
        <v>964</v>
      </c>
      <c r="AQ141" s="11" t="s">
        <v>964</v>
      </c>
      <c r="AR141" s="11" t="s">
        <v>964</v>
      </c>
      <c r="AS141" s="11" t="s">
        <v>964</v>
      </c>
      <c r="AT141" s="11" t="s">
        <v>964</v>
      </c>
      <c r="AU141" s="11" t="s">
        <v>964</v>
      </c>
      <c r="AV141" s="11" t="s">
        <v>964</v>
      </c>
      <c r="AW141" s="11" t="s">
        <v>964</v>
      </c>
      <c r="AX141" s="11" t="s">
        <v>964</v>
      </c>
      <c r="AY141" s="11" t="s">
        <v>964</v>
      </c>
      <c r="AZ141" s="11" t="s">
        <v>964</v>
      </c>
      <c r="BA141" s="11" t="s">
        <v>964</v>
      </c>
      <c r="BB141" s="11" t="s">
        <v>964</v>
      </c>
      <c r="BC141" s="11" t="s">
        <v>964</v>
      </c>
      <c r="BD141" s="11" t="s">
        <v>964</v>
      </c>
      <c r="BE141" s="11" t="s">
        <v>964</v>
      </c>
      <c r="BF141" s="11"/>
      <c r="BG141" s="11" t="s">
        <v>964</v>
      </c>
      <c r="BH141" s="11" t="s">
        <v>964</v>
      </c>
      <c r="BI141" s="11" t="s">
        <v>964</v>
      </c>
      <c r="BJ141" s="11" t="s">
        <v>964</v>
      </c>
      <c r="BK141" s="11" t="s">
        <v>964</v>
      </c>
      <c r="BL141" s="11" t="s">
        <v>964</v>
      </c>
      <c r="BM141" s="11" t="s">
        <v>964</v>
      </c>
      <c r="BN141" s="11" t="s">
        <v>964</v>
      </c>
      <c r="BO141" s="11" t="s">
        <v>964</v>
      </c>
      <c r="BP141" s="11" t="s">
        <v>964</v>
      </c>
      <c r="BQ141" s="11" t="s">
        <v>964</v>
      </c>
      <c r="BR141" s="11" t="s">
        <v>964</v>
      </c>
      <c r="BS141" s="11" t="s">
        <v>964</v>
      </c>
      <c r="BT141" s="11">
        <v>6.9182389937106917E-2</v>
      </c>
      <c r="BU141" s="11" t="s">
        <v>964</v>
      </c>
      <c r="BV141" s="11">
        <v>6.2893081761006289E-2</v>
      </c>
      <c r="BW141" s="11" t="s">
        <v>964</v>
      </c>
      <c r="BX141" s="11" t="s">
        <v>964</v>
      </c>
      <c r="BY141" s="11" t="s">
        <v>964</v>
      </c>
      <c r="BZ141" s="11" t="s">
        <v>964</v>
      </c>
      <c r="CA141" s="11" t="s">
        <v>964</v>
      </c>
      <c r="CB141" s="11" t="s">
        <v>964</v>
      </c>
      <c r="CC141" s="11" t="s">
        <v>964</v>
      </c>
      <c r="CD141" s="11" t="s">
        <v>964</v>
      </c>
      <c r="CE141" s="11" t="s">
        <v>964</v>
      </c>
      <c r="CF141" s="11" t="s">
        <v>964</v>
      </c>
      <c r="CG141" s="11" t="s">
        <v>964</v>
      </c>
      <c r="CH141" s="11" t="s">
        <v>964</v>
      </c>
      <c r="CI141" s="11" t="s">
        <v>964</v>
      </c>
      <c r="CJ141" s="11" t="s">
        <v>964</v>
      </c>
      <c r="CK141" s="11" t="s">
        <v>964</v>
      </c>
      <c r="CL141" s="11" t="s">
        <v>964</v>
      </c>
      <c r="CM141" s="11" t="s">
        <v>964</v>
      </c>
      <c r="CN141" s="11" t="s">
        <v>964</v>
      </c>
      <c r="CO141" s="11" t="s">
        <v>964</v>
      </c>
      <c r="CP141" s="11" t="s">
        <v>964</v>
      </c>
      <c r="CQ141" s="11" t="s">
        <v>964</v>
      </c>
      <c r="CR141" s="11" t="s">
        <v>964</v>
      </c>
      <c r="CS141" s="11" t="s">
        <v>964</v>
      </c>
      <c r="CT141" s="11" t="s">
        <v>964</v>
      </c>
      <c r="CU141" s="11" t="s">
        <v>964</v>
      </c>
      <c r="CV141" s="11" t="s">
        <v>964</v>
      </c>
      <c r="CW141" s="11" t="s">
        <v>964</v>
      </c>
      <c r="CX141" s="11" t="s">
        <v>964</v>
      </c>
      <c r="CY141" s="11" t="s">
        <v>964</v>
      </c>
      <c r="CZ141" s="11" t="s">
        <v>964</v>
      </c>
      <c r="DA141" s="11" t="s">
        <v>964</v>
      </c>
      <c r="DB141" s="11" t="s">
        <v>964</v>
      </c>
      <c r="DC141" s="11" t="s">
        <v>964</v>
      </c>
      <c r="DD141" s="11" t="s">
        <v>964</v>
      </c>
      <c r="DE141" s="11" t="s">
        <v>964</v>
      </c>
      <c r="DF141" s="11" t="s">
        <v>964</v>
      </c>
      <c r="DG141" s="11" t="s">
        <v>964</v>
      </c>
      <c r="DH141" s="11" t="s">
        <v>964</v>
      </c>
      <c r="DI141" s="11" t="s">
        <v>964</v>
      </c>
      <c r="DJ141" s="11" t="s">
        <v>964</v>
      </c>
      <c r="DK141" s="11" t="s">
        <v>964</v>
      </c>
      <c r="DL141" s="11" t="s">
        <v>964</v>
      </c>
      <c r="DM141" s="11" t="s">
        <v>964</v>
      </c>
      <c r="DN141" s="11" t="s">
        <v>964</v>
      </c>
      <c r="DO141" s="11" t="s">
        <v>964</v>
      </c>
      <c r="DP141" s="11" t="s">
        <v>964</v>
      </c>
      <c r="DQ141" s="11" t="s">
        <v>964</v>
      </c>
      <c r="DR141" s="11" t="s">
        <v>964</v>
      </c>
      <c r="DS141" s="11" t="s">
        <v>964</v>
      </c>
      <c r="DT141" s="11" t="s">
        <v>964</v>
      </c>
      <c r="DU141" s="11" t="s">
        <v>964</v>
      </c>
      <c r="DV141" s="11" t="s">
        <v>964</v>
      </c>
      <c r="DW141" s="11" t="s">
        <v>964</v>
      </c>
      <c r="DX141" s="11" t="s">
        <v>964</v>
      </c>
      <c r="DY141" s="11" t="s">
        <v>964</v>
      </c>
      <c r="DZ141" s="11" t="s">
        <v>964</v>
      </c>
      <c r="EA141" s="11" t="s">
        <v>964</v>
      </c>
      <c r="EB141" s="11" t="s">
        <v>964</v>
      </c>
      <c r="EC141" s="11" t="s">
        <v>964</v>
      </c>
      <c r="ED141" s="11" t="s">
        <v>964</v>
      </c>
      <c r="EE141" s="11" t="s">
        <v>964</v>
      </c>
      <c r="EF141" s="11" t="s">
        <v>964</v>
      </c>
      <c r="EG141" s="11" t="s">
        <v>964</v>
      </c>
      <c r="EH141" s="11" t="s">
        <v>964</v>
      </c>
      <c r="EI141" s="11" t="s">
        <v>964</v>
      </c>
      <c r="EJ141" s="11" t="s">
        <v>964</v>
      </c>
      <c r="EK141" s="11" t="s">
        <v>964</v>
      </c>
      <c r="EL141" s="11" t="s">
        <v>964</v>
      </c>
      <c r="EM141" s="11" t="s">
        <v>964</v>
      </c>
      <c r="EN141" s="11" t="s">
        <v>964</v>
      </c>
      <c r="EO141" s="11">
        <v>5.6603773584905655E-2</v>
      </c>
      <c r="EP141" s="11" t="s">
        <v>964</v>
      </c>
      <c r="EQ141" s="11" t="s">
        <v>964</v>
      </c>
      <c r="ER141" s="11" t="s">
        <v>964</v>
      </c>
      <c r="ES141" s="11" t="s">
        <v>964</v>
      </c>
      <c r="ET141" s="11" t="s">
        <v>964</v>
      </c>
      <c r="EU141" s="11" t="s">
        <v>964</v>
      </c>
      <c r="EV141" s="11" t="s">
        <v>964</v>
      </c>
      <c r="EW141" s="11" t="s">
        <v>964</v>
      </c>
      <c r="EX141" s="11" t="s">
        <v>964</v>
      </c>
      <c r="EY141" s="11" t="s">
        <v>964</v>
      </c>
      <c r="EZ141" s="11">
        <v>3.1446540880503145E-2</v>
      </c>
      <c r="FA141" s="11" t="s">
        <v>964</v>
      </c>
      <c r="FB141" s="11">
        <v>2.5157232704402514E-2</v>
      </c>
      <c r="FC141" s="11" t="s">
        <v>964</v>
      </c>
      <c r="FD141" s="11">
        <v>2.5157232704402514E-2</v>
      </c>
      <c r="FE141" s="11" t="s">
        <v>964</v>
      </c>
      <c r="FF141" s="11" t="s">
        <v>964</v>
      </c>
      <c r="FG141" s="11" t="s">
        <v>964</v>
      </c>
    </row>
    <row r="142" spans="1:163">
      <c r="A142" s="47" t="s">
        <v>786</v>
      </c>
      <c r="B142" s="34" t="s">
        <v>429</v>
      </c>
      <c r="C142" s="11" t="s">
        <v>964</v>
      </c>
      <c r="D142" s="11" t="s">
        <v>964</v>
      </c>
      <c r="E142" s="11">
        <v>0.10119047619047618</v>
      </c>
      <c r="F142" s="11">
        <v>9.5238095238095233E-2</v>
      </c>
      <c r="G142" s="11" t="s">
        <v>964</v>
      </c>
      <c r="H142" s="11" t="s">
        <v>964</v>
      </c>
      <c r="I142" s="11">
        <v>7.7380952380952384E-2</v>
      </c>
      <c r="J142" s="11">
        <v>8.3333333333333329E-2</v>
      </c>
      <c r="K142" s="11">
        <v>2.9761904761904764E-2</v>
      </c>
      <c r="L142" s="11">
        <v>2.9761904761904764E-2</v>
      </c>
      <c r="M142" s="11" t="s">
        <v>964</v>
      </c>
      <c r="N142" s="11" t="s">
        <v>964</v>
      </c>
      <c r="O142" s="11"/>
      <c r="P142" s="11"/>
      <c r="Q142" s="11" t="s">
        <v>964</v>
      </c>
      <c r="R142" s="11" t="s">
        <v>964</v>
      </c>
      <c r="S142" s="11" t="s">
        <v>964</v>
      </c>
      <c r="T142" s="11" t="s">
        <v>964</v>
      </c>
      <c r="U142" s="11" t="s">
        <v>964</v>
      </c>
      <c r="V142" s="11">
        <v>3.5714285714285712E-2</v>
      </c>
      <c r="W142" s="11">
        <v>8.3333333333333329E-2</v>
      </c>
      <c r="X142" s="11"/>
      <c r="Y142" s="11">
        <v>5.9523809523809527E-2</v>
      </c>
      <c r="Z142" s="11"/>
      <c r="AA142" s="11">
        <v>5.3571428571428575E-2</v>
      </c>
      <c r="AB142" s="11">
        <v>3.5714285714285712E-2</v>
      </c>
      <c r="AC142" s="11">
        <v>1.7857142857142856E-2</v>
      </c>
      <c r="AD142" s="11"/>
      <c r="AE142" s="11" t="s">
        <v>964</v>
      </c>
      <c r="AF142" s="11" t="s">
        <v>964</v>
      </c>
      <c r="AG142" s="11" t="s">
        <v>964</v>
      </c>
      <c r="AH142" s="11" t="s">
        <v>964</v>
      </c>
      <c r="AI142" s="11" t="s">
        <v>964</v>
      </c>
      <c r="AJ142" s="11" t="s">
        <v>964</v>
      </c>
      <c r="AK142" s="11" t="s">
        <v>964</v>
      </c>
      <c r="AL142" s="11" t="s">
        <v>964</v>
      </c>
      <c r="AM142" s="11" t="s">
        <v>964</v>
      </c>
      <c r="AN142" s="11" t="s">
        <v>964</v>
      </c>
      <c r="AO142" s="11" t="s">
        <v>964</v>
      </c>
      <c r="AP142" s="11" t="s">
        <v>964</v>
      </c>
      <c r="AQ142" s="11" t="s">
        <v>964</v>
      </c>
      <c r="AR142" s="11" t="s">
        <v>964</v>
      </c>
      <c r="AS142" s="11" t="s">
        <v>964</v>
      </c>
      <c r="AT142" s="11" t="s">
        <v>964</v>
      </c>
      <c r="AU142" s="11" t="s">
        <v>964</v>
      </c>
      <c r="AV142" s="11" t="s">
        <v>964</v>
      </c>
      <c r="AW142" s="11" t="s">
        <v>964</v>
      </c>
      <c r="AX142" s="11" t="s">
        <v>964</v>
      </c>
      <c r="AY142" s="11" t="s">
        <v>964</v>
      </c>
      <c r="AZ142" s="11" t="s">
        <v>964</v>
      </c>
      <c r="BA142" s="11" t="s">
        <v>964</v>
      </c>
      <c r="BB142" s="11" t="s">
        <v>964</v>
      </c>
      <c r="BC142" s="11" t="s">
        <v>964</v>
      </c>
      <c r="BD142" s="11" t="s">
        <v>964</v>
      </c>
      <c r="BE142" s="11" t="s">
        <v>964</v>
      </c>
      <c r="BF142" s="11"/>
      <c r="BG142" s="11" t="s">
        <v>964</v>
      </c>
      <c r="BH142" s="11" t="s">
        <v>964</v>
      </c>
      <c r="BI142" s="11" t="s">
        <v>964</v>
      </c>
      <c r="BJ142" s="11" t="s">
        <v>964</v>
      </c>
      <c r="BK142" s="11" t="s">
        <v>964</v>
      </c>
      <c r="BL142" s="11" t="s">
        <v>964</v>
      </c>
      <c r="BM142" s="11" t="s">
        <v>964</v>
      </c>
      <c r="BN142" s="11" t="s">
        <v>964</v>
      </c>
      <c r="BO142" s="11" t="s">
        <v>964</v>
      </c>
      <c r="BP142" s="11" t="s">
        <v>964</v>
      </c>
      <c r="BQ142" s="11" t="s">
        <v>964</v>
      </c>
      <c r="BR142" s="11" t="s">
        <v>964</v>
      </c>
      <c r="BS142" s="11" t="s">
        <v>964</v>
      </c>
      <c r="BT142" s="11">
        <v>2.9761904761904764E-2</v>
      </c>
      <c r="BU142" s="11" t="s">
        <v>964</v>
      </c>
      <c r="BV142" s="11">
        <v>5.9523809523809527E-2</v>
      </c>
      <c r="BW142" s="11" t="s">
        <v>964</v>
      </c>
      <c r="BX142" s="11" t="s">
        <v>964</v>
      </c>
      <c r="BY142" s="11" t="s">
        <v>964</v>
      </c>
      <c r="BZ142" s="11" t="s">
        <v>964</v>
      </c>
      <c r="CA142" s="11" t="s">
        <v>964</v>
      </c>
      <c r="CB142" s="11" t="s">
        <v>964</v>
      </c>
      <c r="CC142" s="11" t="s">
        <v>964</v>
      </c>
      <c r="CD142" s="11" t="s">
        <v>964</v>
      </c>
      <c r="CE142" s="11" t="s">
        <v>964</v>
      </c>
      <c r="CF142" s="11" t="s">
        <v>964</v>
      </c>
      <c r="CG142" s="11" t="s">
        <v>964</v>
      </c>
      <c r="CH142" s="11" t="s">
        <v>964</v>
      </c>
      <c r="CI142" s="11" t="s">
        <v>964</v>
      </c>
      <c r="CJ142" s="11" t="s">
        <v>964</v>
      </c>
      <c r="CK142" s="11" t="s">
        <v>964</v>
      </c>
      <c r="CL142" s="11" t="s">
        <v>964</v>
      </c>
      <c r="CM142" s="11" t="s">
        <v>964</v>
      </c>
      <c r="CN142" s="11" t="s">
        <v>964</v>
      </c>
      <c r="CO142" s="11" t="s">
        <v>964</v>
      </c>
      <c r="CP142" s="11" t="s">
        <v>964</v>
      </c>
      <c r="CQ142" s="11" t="s">
        <v>964</v>
      </c>
      <c r="CR142" s="11" t="s">
        <v>964</v>
      </c>
      <c r="CS142" s="11" t="s">
        <v>964</v>
      </c>
      <c r="CT142" s="11" t="s">
        <v>964</v>
      </c>
      <c r="CU142" s="11" t="s">
        <v>964</v>
      </c>
      <c r="CV142" s="11" t="s">
        <v>964</v>
      </c>
      <c r="CW142" s="11" t="s">
        <v>964</v>
      </c>
      <c r="CX142" s="11" t="s">
        <v>964</v>
      </c>
      <c r="CY142" s="11" t="s">
        <v>964</v>
      </c>
      <c r="CZ142" s="11" t="s">
        <v>964</v>
      </c>
      <c r="DA142" s="11" t="s">
        <v>964</v>
      </c>
      <c r="DB142" s="11" t="s">
        <v>964</v>
      </c>
      <c r="DC142" s="11" t="s">
        <v>964</v>
      </c>
      <c r="DD142" s="11" t="s">
        <v>964</v>
      </c>
      <c r="DE142" s="11" t="s">
        <v>964</v>
      </c>
      <c r="DF142" s="11" t="s">
        <v>964</v>
      </c>
      <c r="DG142" s="11" t="s">
        <v>964</v>
      </c>
      <c r="DH142" s="11" t="s">
        <v>964</v>
      </c>
      <c r="DI142" s="11" t="s">
        <v>964</v>
      </c>
      <c r="DJ142" s="11" t="s">
        <v>964</v>
      </c>
      <c r="DK142" s="11" t="s">
        <v>964</v>
      </c>
      <c r="DL142" s="11" t="s">
        <v>964</v>
      </c>
      <c r="DM142" s="11" t="s">
        <v>964</v>
      </c>
      <c r="DN142" s="11" t="s">
        <v>964</v>
      </c>
      <c r="DO142" s="11" t="s">
        <v>964</v>
      </c>
      <c r="DP142" s="11" t="s">
        <v>964</v>
      </c>
      <c r="DQ142" s="11" t="s">
        <v>964</v>
      </c>
      <c r="DR142" s="11" t="s">
        <v>964</v>
      </c>
      <c r="DS142" s="11" t="s">
        <v>964</v>
      </c>
      <c r="DT142" s="11" t="s">
        <v>964</v>
      </c>
      <c r="DU142" s="11" t="s">
        <v>964</v>
      </c>
      <c r="DV142" s="11" t="s">
        <v>964</v>
      </c>
      <c r="DW142" s="11" t="s">
        <v>964</v>
      </c>
      <c r="DX142" s="11" t="s">
        <v>964</v>
      </c>
      <c r="DY142" s="11" t="s">
        <v>964</v>
      </c>
      <c r="DZ142" s="11" t="s">
        <v>964</v>
      </c>
      <c r="EA142" s="11" t="s">
        <v>964</v>
      </c>
      <c r="EB142" s="11" t="s">
        <v>964</v>
      </c>
      <c r="EC142" s="11" t="s">
        <v>964</v>
      </c>
      <c r="ED142" s="11" t="s">
        <v>964</v>
      </c>
      <c r="EE142" s="11" t="s">
        <v>964</v>
      </c>
      <c r="EF142" s="11" t="s">
        <v>964</v>
      </c>
      <c r="EG142" s="11" t="s">
        <v>964</v>
      </c>
      <c r="EH142" s="11" t="s">
        <v>964</v>
      </c>
      <c r="EI142" s="11" t="s">
        <v>964</v>
      </c>
      <c r="EJ142" s="11" t="s">
        <v>964</v>
      </c>
      <c r="EK142" s="11" t="s">
        <v>964</v>
      </c>
      <c r="EL142" s="11" t="s">
        <v>964</v>
      </c>
      <c r="EM142" s="11">
        <v>4.1666666666666664E-2</v>
      </c>
      <c r="EN142" s="11" t="s">
        <v>964</v>
      </c>
      <c r="EO142" s="11" t="s">
        <v>964</v>
      </c>
      <c r="EP142" s="11" t="s">
        <v>964</v>
      </c>
      <c r="EQ142" s="11" t="s">
        <v>964</v>
      </c>
      <c r="ER142" s="11" t="s">
        <v>964</v>
      </c>
      <c r="ES142" s="11" t="s">
        <v>964</v>
      </c>
      <c r="ET142" s="11" t="s">
        <v>964</v>
      </c>
      <c r="EU142" s="11" t="s">
        <v>964</v>
      </c>
      <c r="EV142" s="11" t="s">
        <v>964</v>
      </c>
      <c r="EW142" s="11"/>
      <c r="EX142" s="11" t="s">
        <v>964</v>
      </c>
      <c r="EY142" s="11"/>
      <c r="EZ142" s="11">
        <v>5.9523809523809527E-2</v>
      </c>
      <c r="FA142" s="11"/>
      <c r="FB142" s="11">
        <v>6.5476190476190479E-2</v>
      </c>
      <c r="FC142" s="11"/>
      <c r="FD142" s="11">
        <v>4.1666666666666664E-2</v>
      </c>
      <c r="FE142" s="11"/>
      <c r="FF142" s="11" t="s">
        <v>964</v>
      </c>
      <c r="FG142" s="11" t="s">
        <v>964</v>
      </c>
    </row>
    <row r="143" spans="1:163">
      <c r="A143" s="47" t="s">
        <v>786</v>
      </c>
      <c r="B143" s="34" t="s">
        <v>798</v>
      </c>
      <c r="C143" s="11" t="s">
        <v>964</v>
      </c>
      <c r="D143" s="11" t="s">
        <v>964</v>
      </c>
      <c r="E143" s="11">
        <v>8.4444444444444447E-2</v>
      </c>
      <c r="F143" s="11">
        <v>8.4444444444444447E-2</v>
      </c>
      <c r="G143" s="11" t="s">
        <v>964</v>
      </c>
      <c r="H143" s="11" t="s">
        <v>964</v>
      </c>
      <c r="I143" s="11">
        <v>9.7777777777777783E-2</v>
      </c>
      <c r="J143" s="11">
        <v>6.2222222222222227E-2</v>
      </c>
      <c r="K143" s="11">
        <v>4.8888888888888891E-2</v>
      </c>
      <c r="L143" s="11">
        <v>1.7777777777777778E-2</v>
      </c>
      <c r="M143" s="11">
        <v>3.5555555555555556E-2</v>
      </c>
      <c r="N143" s="11" t="s">
        <v>964</v>
      </c>
      <c r="O143" s="11" t="s">
        <v>964</v>
      </c>
      <c r="P143" s="11" t="s">
        <v>964</v>
      </c>
      <c r="Q143" s="11" t="s">
        <v>964</v>
      </c>
      <c r="R143" s="11">
        <v>1.7777777777777778E-2</v>
      </c>
      <c r="S143" s="11" t="s">
        <v>964</v>
      </c>
      <c r="T143" s="11" t="s">
        <v>964</v>
      </c>
      <c r="U143" s="11" t="s">
        <v>964</v>
      </c>
      <c r="V143" s="11">
        <v>0.04</v>
      </c>
      <c r="W143" s="11">
        <v>7.5555555555555556E-2</v>
      </c>
      <c r="X143" s="11" t="s">
        <v>964</v>
      </c>
      <c r="Y143" s="11">
        <v>6.2222222222222227E-2</v>
      </c>
      <c r="Z143" s="11" t="s">
        <v>964</v>
      </c>
      <c r="AA143" s="11">
        <v>2.6666666666666668E-2</v>
      </c>
      <c r="AB143" s="11">
        <v>3.1111111111111114E-2</v>
      </c>
      <c r="AC143" s="11">
        <v>1.7777777777777778E-2</v>
      </c>
      <c r="AD143" s="11" t="s">
        <v>964</v>
      </c>
      <c r="AE143" s="11" t="s">
        <v>964</v>
      </c>
      <c r="AF143" s="11" t="s">
        <v>964</v>
      </c>
      <c r="AG143" s="11" t="s">
        <v>964</v>
      </c>
      <c r="AH143" s="11" t="s">
        <v>964</v>
      </c>
      <c r="AI143" s="11" t="s">
        <v>964</v>
      </c>
      <c r="AJ143" s="11" t="s">
        <v>964</v>
      </c>
      <c r="AK143" s="11" t="s">
        <v>964</v>
      </c>
      <c r="AL143" s="11" t="s">
        <v>964</v>
      </c>
      <c r="AM143" s="11" t="s">
        <v>964</v>
      </c>
      <c r="AN143" s="11" t="s">
        <v>964</v>
      </c>
      <c r="AO143" s="11" t="s">
        <v>964</v>
      </c>
      <c r="AP143" s="11" t="s">
        <v>964</v>
      </c>
      <c r="AQ143" s="11" t="s">
        <v>964</v>
      </c>
      <c r="AR143" s="11" t="s">
        <v>964</v>
      </c>
      <c r="AS143" s="11" t="s">
        <v>964</v>
      </c>
      <c r="AT143" s="11" t="s">
        <v>964</v>
      </c>
      <c r="AU143" s="11" t="s">
        <v>964</v>
      </c>
      <c r="AV143" s="11" t="s">
        <v>964</v>
      </c>
      <c r="AW143" s="11" t="s">
        <v>964</v>
      </c>
      <c r="AX143" s="11" t="s">
        <v>964</v>
      </c>
      <c r="AY143" s="11" t="s">
        <v>964</v>
      </c>
      <c r="AZ143" s="11" t="s">
        <v>964</v>
      </c>
      <c r="BA143" s="11" t="s">
        <v>964</v>
      </c>
      <c r="BB143" s="11" t="s">
        <v>964</v>
      </c>
      <c r="BC143" s="11" t="s">
        <v>964</v>
      </c>
      <c r="BD143" s="11" t="s">
        <v>964</v>
      </c>
      <c r="BE143" s="11" t="s">
        <v>964</v>
      </c>
      <c r="BF143" s="11"/>
      <c r="BG143" s="11" t="s">
        <v>964</v>
      </c>
      <c r="BH143" s="11" t="s">
        <v>964</v>
      </c>
      <c r="BI143" s="11" t="s">
        <v>964</v>
      </c>
      <c r="BJ143" s="11" t="s">
        <v>964</v>
      </c>
      <c r="BK143" s="11" t="s">
        <v>964</v>
      </c>
      <c r="BL143" s="11" t="s">
        <v>964</v>
      </c>
      <c r="BM143" s="11" t="s">
        <v>964</v>
      </c>
      <c r="BN143" s="11" t="s">
        <v>964</v>
      </c>
      <c r="BO143" s="11" t="s">
        <v>964</v>
      </c>
      <c r="BP143" s="11" t="s">
        <v>964</v>
      </c>
      <c r="BQ143" s="11" t="s">
        <v>964</v>
      </c>
      <c r="BR143" s="11" t="s">
        <v>964</v>
      </c>
      <c r="BS143" s="11" t="s">
        <v>964</v>
      </c>
      <c r="BT143" s="11">
        <v>5.7777777777777782E-2</v>
      </c>
      <c r="BU143" s="11" t="s">
        <v>964</v>
      </c>
      <c r="BV143" s="11">
        <v>7.1111111111111111E-2</v>
      </c>
      <c r="BW143" s="11" t="s">
        <v>964</v>
      </c>
      <c r="BX143" s="11" t="s">
        <v>964</v>
      </c>
      <c r="BY143" s="11" t="s">
        <v>964</v>
      </c>
      <c r="BZ143" s="11" t="s">
        <v>964</v>
      </c>
      <c r="CA143" s="11" t="s">
        <v>964</v>
      </c>
      <c r="CB143" s="11" t="s">
        <v>964</v>
      </c>
      <c r="CC143" s="11" t="s">
        <v>964</v>
      </c>
      <c r="CD143" s="11" t="s">
        <v>964</v>
      </c>
      <c r="CE143" s="11" t="s">
        <v>964</v>
      </c>
      <c r="CF143" s="11" t="s">
        <v>964</v>
      </c>
      <c r="CG143" s="11" t="s">
        <v>964</v>
      </c>
      <c r="CH143" s="11" t="s">
        <v>964</v>
      </c>
      <c r="CI143" s="11" t="s">
        <v>964</v>
      </c>
      <c r="CJ143" s="11" t="s">
        <v>964</v>
      </c>
      <c r="CK143" s="11" t="s">
        <v>964</v>
      </c>
      <c r="CL143" s="11" t="s">
        <v>964</v>
      </c>
      <c r="CM143" s="11" t="s">
        <v>964</v>
      </c>
      <c r="CN143" s="11" t="s">
        <v>964</v>
      </c>
      <c r="CO143" s="11" t="s">
        <v>964</v>
      </c>
      <c r="CP143" s="11" t="s">
        <v>964</v>
      </c>
      <c r="CQ143" s="11" t="s">
        <v>964</v>
      </c>
      <c r="CR143" s="11" t="s">
        <v>964</v>
      </c>
      <c r="CS143" s="11" t="s">
        <v>964</v>
      </c>
      <c r="CT143" s="11" t="s">
        <v>964</v>
      </c>
      <c r="CU143" s="11" t="s">
        <v>964</v>
      </c>
      <c r="CV143" s="11" t="s">
        <v>964</v>
      </c>
      <c r="CW143" s="11" t="s">
        <v>964</v>
      </c>
      <c r="CX143" s="11" t="s">
        <v>964</v>
      </c>
      <c r="CY143" s="11" t="s">
        <v>964</v>
      </c>
      <c r="CZ143" s="11" t="s">
        <v>964</v>
      </c>
      <c r="DA143" s="11" t="s">
        <v>964</v>
      </c>
      <c r="DB143" s="11" t="s">
        <v>964</v>
      </c>
      <c r="DC143" s="11" t="s">
        <v>964</v>
      </c>
      <c r="DD143" s="11" t="s">
        <v>964</v>
      </c>
      <c r="DE143" s="11" t="s">
        <v>964</v>
      </c>
      <c r="DF143" s="11" t="s">
        <v>964</v>
      </c>
      <c r="DG143" s="11" t="s">
        <v>964</v>
      </c>
      <c r="DH143" s="11" t="s">
        <v>964</v>
      </c>
      <c r="DI143" s="11" t="s">
        <v>964</v>
      </c>
      <c r="DJ143" s="11" t="s">
        <v>964</v>
      </c>
      <c r="DK143" s="11" t="s">
        <v>964</v>
      </c>
      <c r="DL143" s="11" t="s">
        <v>964</v>
      </c>
      <c r="DM143" s="11" t="s">
        <v>964</v>
      </c>
      <c r="DN143" s="11" t="s">
        <v>964</v>
      </c>
      <c r="DO143" s="11" t="s">
        <v>964</v>
      </c>
      <c r="DP143" s="11" t="s">
        <v>964</v>
      </c>
      <c r="DQ143" s="11" t="s">
        <v>964</v>
      </c>
      <c r="DR143" s="11" t="s">
        <v>964</v>
      </c>
      <c r="DS143" s="11" t="s">
        <v>964</v>
      </c>
      <c r="DT143" s="11" t="s">
        <v>964</v>
      </c>
      <c r="DU143" s="11" t="s">
        <v>964</v>
      </c>
      <c r="DV143" s="11" t="s">
        <v>964</v>
      </c>
      <c r="DW143" s="11" t="s">
        <v>964</v>
      </c>
      <c r="DX143" s="11" t="s">
        <v>964</v>
      </c>
      <c r="DY143" s="11" t="s">
        <v>964</v>
      </c>
      <c r="DZ143" s="11" t="s">
        <v>964</v>
      </c>
      <c r="EA143" s="11" t="s">
        <v>964</v>
      </c>
      <c r="EB143" s="11" t="s">
        <v>964</v>
      </c>
      <c r="EC143" s="11" t="s">
        <v>964</v>
      </c>
      <c r="ED143" s="11" t="s">
        <v>964</v>
      </c>
      <c r="EE143" s="11" t="s">
        <v>964</v>
      </c>
      <c r="EF143" s="11" t="s">
        <v>964</v>
      </c>
      <c r="EG143" s="11" t="s">
        <v>964</v>
      </c>
      <c r="EH143" s="11" t="s">
        <v>964</v>
      </c>
      <c r="EI143" s="11" t="s">
        <v>964</v>
      </c>
      <c r="EJ143" s="11" t="s">
        <v>964</v>
      </c>
      <c r="EK143" s="11" t="s">
        <v>964</v>
      </c>
      <c r="EL143" s="11" t="s">
        <v>964</v>
      </c>
      <c r="EM143" s="11" t="s">
        <v>964</v>
      </c>
      <c r="EN143" s="11" t="s">
        <v>964</v>
      </c>
      <c r="EO143" s="11" t="s">
        <v>964</v>
      </c>
      <c r="EP143" s="11" t="s">
        <v>964</v>
      </c>
      <c r="EQ143" s="11">
        <v>3.5555555555555556E-2</v>
      </c>
      <c r="ER143" s="11" t="s">
        <v>964</v>
      </c>
      <c r="ES143" s="11" t="s">
        <v>964</v>
      </c>
      <c r="ET143" s="11" t="s">
        <v>964</v>
      </c>
      <c r="EU143" s="11" t="s">
        <v>964</v>
      </c>
      <c r="EV143" s="11" t="s">
        <v>964</v>
      </c>
      <c r="EW143" s="11" t="s">
        <v>964</v>
      </c>
      <c r="EX143" s="11" t="s">
        <v>964</v>
      </c>
      <c r="EY143" s="11" t="s">
        <v>964</v>
      </c>
      <c r="EZ143" s="11">
        <v>5.3333333333333337E-2</v>
      </c>
      <c r="FA143" s="11" t="s">
        <v>964</v>
      </c>
      <c r="FB143" s="11">
        <v>4.4444444444444446E-2</v>
      </c>
      <c r="FC143" s="11" t="s">
        <v>964</v>
      </c>
      <c r="FD143" s="11">
        <v>3.5555555555555556E-2</v>
      </c>
      <c r="FE143" s="11" t="s">
        <v>964</v>
      </c>
      <c r="FF143" s="11" t="s">
        <v>964</v>
      </c>
      <c r="FG143" s="11" t="s">
        <v>964</v>
      </c>
    </row>
    <row r="144" spans="1:163">
      <c r="A144" s="47" t="s">
        <v>786</v>
      </c>
      <c r="B144" s="34" t="s">
        <v>430</v>
      </c>
      <c r="C144" s="11" t="s">
        <v>964</v>
      </c>
      <c r="D144" s="11" t="s">
        <v>964</v>
      </c>
      <c r="E144" s="11">
        <v>9.1324200913242004E-2</v>
      </c>
      <c r="F144" s="11">
        <v>7.7625570776255703E-2</v>
      </c>
      <c r="G144" s="11" t="s">
        <v>964</v>
      </c>
      <c r="H144" s="11" t="s">
        <v>964</v>
      </c>
      <c r="I144" s="11">
        <v>7.7625570776255703E-2</v>
      </c>
      <c r="J144" s="11">
        <v>7.7625570776255703E-2</v>
      </c>
      <c r="K144" s="11">
        <v>5.9360730593607303E-2</v>
      </c>
      <c r="L144" s="11">
        <v>4.5662100456621002E-2</v>
      </c>
      <c r="M144" s="11" t="s">
        <v>964</v>
      </c>
      <c r="N144" s="11" t="s">
        <v>964</v>
      </c>
      <c r="O144" s="11"/>
      <c r="P144" s="11"/>
      <c r="Q144" s="11" t="s">
        <v>964</v>
      </c>
      <c r="R144" s="11" t="s">
        <v>964</v>
      </c>
      <c r="S144" s="11" t="s">
        <v>964</v>
      </c>
      <c r="T144" s="11" t="s">
        <v>964</v>
      </c>
      <c r="U144" s="11" t="s">
        <v>964</v>
      </c>
      <c r="V144" s="11">
        <v>3.6529680365296802E-2</v>
      </c>
      <c r="W144" s="11">
        <v>5.9360730593607303E-2</v>
      </c>
      <c r="X144" s="11"/>
      <c r="Y144" s="11">
        <v>5.0228310502283102E-2</v>
      </c>
      <c r="Z144" s="11"/>
      <c r="AA144" s="11">
        <v>3.1963470319634701E-2</v>
      </c>
      <c r="AB144" s="11">
        <v>4.1095890410958902E-2</v>
      </c>
      <c r="AC144" s="11">
        <v>5.4794520547945202E-2</v>
      </c>
      <c r="AD144" s="11"/>
      <c r="AE144" s="11" t="s">
        <v>964</v>
      </c>
      <c r="AF144" s="11" t="s">
        <v>964</v>
      </c>
      <c r="AG144" s="11" t="s">
        <v>964</v>
      </c>
      <c r="AH144" s="11" t="s">
        <v>964</v>
      </c>
      <c r="AI144" s="11" t="s">
        <v>964</v>
      </c>
      <c r="AJ144" s="11" t="s">
        <v>964</v>
      </c>
      <c r="AK144" s="11" t="s">
        <v>964</v>
      </c>
      <c r="AL144" s="11" t="s">
        <v>964</v>
      </c>
      <c r="AM144" s="11" t="s">
        <v>964</v>
      </c>
      <c r="AN144" s="11" t="s">
        <v>964</v>
      </c>
      <c r="AO144" s="11" t="s">
        <v>964</v>
      </c>
      <c r="AP144" s="11" t="s">
        <v>964</v>
      </c>
      <c r="AQ144" s="11" t="s">
        <v>964</v>
      </c>
      <c r="AR144" s="11" t="s">
        <v>964</v>
      </c>
      <c r="AS144" s="11" t="s">
        <v>964</v>
      </c>
      <c r="AT144" s="11" t="s">
        <v>964</v>
      </c>
      <c r="AU144" s="11" t="s">
        <v>964</v>
      </c>
      <c r="AV144" s="11" t="s">
        <v>964</v>
      </c>
      <c r="AW144" s="11" t="s">
        <v>964</v>
      </c>
      <c r="AX144" s="11" t="s">
        <v>964</v>
      </c>
      <c r="AY144" s="11" t="s">
        <v>964</v>
      </c>
      <c r="AZ144" s="11" t="s">
        <v>964</v>
      </c>
      <c r="BA144" s="11" t="s">
        <v>964</v>
      </c>
      <c r="BB144" s="11" t="s">
        <v>964</v>
      </c>
      <c r="BC144" s="11" t="s">
        <v>964</v>
      </c>
      <c r="BD144" s="11" t="s">
        <v>964</v>
      </c>
      <c r="BE144" s="11" t="s">
        <v>964</v>
      </c>
      <c r="BF144" s="11"/>
      <c r="BG144" s="11" t="s">
        <v>964</v>
      </c>
      <c r="BH144" s="11" t="s">
        <v>964</v>
      </c>
      <c r="BI144" s="11" t="s">
        <v>964</v>
      </c>
      <c r="BJ144" s="11" t="s">
        <v>964</v>
      </c>
      <c r="BK144" s="11" t="s">
        <v>964</v>
      </c>
      <c r="BL144" s="11" t="s">
        <v>964</v>
      </c>
      <c r="BM144" s="11" t="s">
        <v>964</v>
      </c>
      <c r="BN144" s="11" t="s">
        <v>964</v>
      </c>
      <c r="BO144" s="11" t="s">
        <v>964</v>
      </c>
      <c r="BP144" s="11" t="s">
        <v>964</v>
      </c>
      <c r="BQ144" s="11" t="s">
        <v>964</v>
      </c>
      <c r="BR144" s="11" t="s">
        <v>964</v>
      </c>
      <c r="BS144" s="11" t="s">
        <v>964</v>
      </c>
      <c r="BT144" s="11">
        <v>5.4794520547945202E-2</v>
      </c>
      <c r="BU144" s="11" t="s">
        <v>964</v>
      </c>
      <c r="BV144" s="11">
        <v>6.8493150684931503E-2</v>
      </c>
      <c r="BW144" s="11" t="s">
        <v>964</v>
      </c>
      <c r="BX144" s="11" t="s">
        <v>964</v>
      </c>
      <c r="BY144" s="11" t="s">
        <v>964</v>
      </c>
      <c r="BZ144" s="11" t="s">
        <v>964</v>
      </c>
      <c r="CA144" s="11" t="s">
        <v>964</v>
      </c>
      <c r="CB144" s="11" t="s">
        <v>964</v>
      </c>
      <c r="CC144" s="11" t="s">
        <v>964</v>
      </c>
      <c r="CD144" s="11" t="s">
        <v>964</v>
      </c>
      <c r="CE144" s="11" t="s">
        <v>964</v>
      </c>
      <c r="CF144" s="11" t="s">
        <v>964</v>
      </c>
      <c r="CG144" s="11" t="s">
        <v>964</v>
      </c>
      <c r="CH144" s="11" t="s">
        <v>964</v>
      </c>
      <c r="CI144" s="11" t="s">
        <v>964</v>
      </c>
      <c r="CJ144" s="11" t="s">
        <v>964</v>
      </c>
      <c r="CK144" s="11" t="s">
        <v>964</v>
      </c>
      <c r="CL144" s="11" t="s">
        <v>964</v>
      </c>
      <c r="CM144" s="11" t="s">
        <v>964</v>
      </c>
      <c r="CN144" s="11" t="s">
        <v>964</v>
      </c>
      <c r="CO144" s="11" t="s">
        <v>964</v>
      </c>
      <c r="CP144" s="11" t="s">
        <v>964</v>
      </c>
      <c r="CQ144" s="11" t="s">
        <v>964</v>
      </c>
      <c r="CR144" s="11" t="s">
        <v>964</v>
      </c>
      <c r="CS144" s="11" t="s">
        <v>964</v>
      </c>
      <c r="CT144" s="11" t="s">
        <v>964</v>
      </c>
      <c r="CU144" s="11" t="s">
        <v>964</v>
      </c>
      <c r="CV144" s="11" t="s">
        <v>964</v>
      </c>
      <c r="CW144" s="11" t="s">
        <v>964</v>
      </c>
      <c r="CX144" s="11" t="s">
        <v>964</v>
      </c>
      <c r="CY144" s="11" t="s">
        <v>964</v>
      </c>
      <c r="CZ144" s="11" t="s">
        <v>964</v>
      </c>
      <c r="DA144" s="11" t="s">
        <v>964</v>
      </c>
      <c r="DB144" s="11" t="s">
        <v>964</v>
      </c>
      <c r="DC144" s="11" t="s">
        <v>964</v>
      </c>
      <c r="DD144" s="11" t="s">
        <v>964</v>
      </c>
      <c r="DE144" s="11" t="s">
        <v>964</v>
      </c>
      <c r="DF144" s="11" t="s">
        <v>964</v>
      </c>
      <c r="DG144" s="11" t="s">
        <v>964</v>
      </c>
      <c r="DH144" s="11" t="s">
        <v>964</v>
      </c>
      <c r="DI144" s="11" t="s">
        <v>964</v>
      </c>
      <c r="DJ144" s="11" t="s">
        <v>964</v>
      </c>
      <c r="DK144" s="11" t="s">
        <v>964</v>
      </c>
      <c r="DL144" s="11" t="s">
        <v>964</v>
      </c>
      <c r="DM144" s="11" t="s">
        <v>964</v>
      </c>
      <c r="DN144" s="11" t="s">
        <v>964</v>
      </c>
      <c r="DO144" s="11" t="s">
        <v>964</v>
      </c>
      <c r="DP144" s="11" t="s">
        <v>964</v>
      </c>
      <c r="DQ144" s="11" t="s">
        <v>964</v>
      </c>
      <c r="DR144" s="11" t="s">
        <v>964</v>
      </c>
      <c r="DS144" s="11" t="s">
        <v>964</v>
      </c>
      <c r="DT144" s="11" t="s">
        <v>964</v>
      </c>
      <c r="DU144" s="11" t="s">
        <v>964</v>
      </c>
      <c r="DV144" s="11" t="s">
        <v>964</v>
      </c>
      <c r="DW144" s="11" t="s">
        <v>964</v>
      </c>
      <c r="DX144" s="11" t="s">
        <v>964</v>
      </c>
      <c r="DY144" s="11" t="s">
        <v>964</v>
      </c>
      <c r="DZ144" s="11" t="s">
        <v>964</v>
      </c>
      <c r="EA144" s="11" t="s">
        <v>964</v>
      </c>
      <c r="EB144" s="11" t="s">
        <v>964</v>
      </c>
      <c r="EC144" s="11" t="s">
        <v>964</v>
      </c>
      <c r="ED144" s="11" t="s">
        <v>964</v>
      </c>
      <c r="EE144" s="11" t="s">
        <v>964</v>
      </c>
      <c r="EF144" s="11" t="s">
        <v>964</v>
      </c>
      <c r="EG144" s="11" t="s">
        <v>964</v>
      </c>
      <c r="EH144" s="11" t="s">
        <v>964</v>
      </c>
      <c r="EI144" s="11" t="s">
        <v>964</v>
      </c>
      <c r="EJ144" s="11" t="s">
        <v>964</v>
      </c>
      <c r="EK144" s="11" t="s">
        <v>964</v>
      </c>
      <c r="EL144" s="11" t="s">
        <v>964</v>
      </c>
      <c r="EM144" s="11">
        <v>4.5662100456621002E-2</v>
      </c>
      <c r="EN144" s="11" t="s">
        <v>964</v>
      </c>
      <c r="EO144" s="11" t="s">
        <v>964</v>
      </c>
      <c r="EP144" s="11" t="s">
        <v>964</v>
      </c>
      <c r="EQ144" s="11" t="s">
        <v>964</v>
      </c>
      <c r="ER144" s="11" t="s">
        <v>964</v>
      </c>
      <c r="ES144" s="11" t="s">
        <v>964</v>
      </c>
      <c r="ET144" s="11" t="s">
        <v>964</v>
      </c>
      <c r="EU144" s="11" t="s">
        <v>964</v>
      </c>
      <c r="EV144" s="11" t="s">
        <v>964</v>
      </c>
      <c r="EW144" s="11"/>
      <c r="EX144" s="11" t="s">
        <v>964</v>
      </c>
      <c r="EY144" s="11"/>
      <c r="EZ144" s="11">
        <v>4.5662100456621002E-2</v>
      </c>
      <c r="FA144" s="11"/>
      <c r="FB144" s="11">
        <v>5.9360730593607303E-2</v>
      </c>
      <c r="FC144" s="11"/>
      <c r="FD144" s="11">
        <v>2.2831050228310501E-2</v>
      </c>
      <c r="FE144" s="11"/>
      <c r="FF144" s="11" t="s">
        <v>964</v>
      </c>
      <c r="FG144" s="11" t="s">
        <v>964</v>
      </c>
    </row>
    <row r="145" spans="1:164">
      <c r="A145" s="47" t="s">
        <v>786</v>
      </c>
      <c r="B145" s="34" t="s">
        <v>431</v>
      </c>
      <c r="C145" s="11" t="s">
        <v>964</v>
      </c>
      <c r="D145" s="11" t="s">
        <v>964</v>
      </c>
      <c r="E145" s="11">
        <v>6.4676616915422883E-2</v>
      </c>
      <c r="F145" s="11">
        <v>6.965174129353234E-2</v>
      </c>
      <c r="G145" s="11" t="s">
        <v>964</v>
      </c>
      <c r="H145" s="11" t="s">
        <v>964</v>
      </c>
      <c r="I145" s="11">
        <v>0.10945273631840796</v>
      </c>
      <c r="J145" s="11">
        <v>7.9601990049751242E-2</v>
      </c>
      <c r="K145" s="11">
        <v>4.9751243781094523E-2</v>
      </c>
      <c r="L145" s="11">
        <v>5.9701492537313432E-2</v>
      </c>
      <c r="M145" s="11" t="s">
        <v>964</v>
      </c>
      <c r="N145" s="11"/>
      <c r="O145" s="11"/>
      <c r="P145" s="11"/>
      <c r="Q145" s="11" t="s">
        <v>964</v>
      </c>
      <c r="R145" s="11" t="s">
        <v>964</v>
      </c>
      <c r="S145" s="11" t="s">
        <v>964</v>
      </c>
      <c r="T145" s="11" t="s">
        <v>964</v>
      </c>
      <c r="U145" s="11" t="s">
        <v>964</v>
      </c>
      <c r="V145" s="11">
        <v>2.4875621890547261E-2</v>
      </c>
      <c r="W145" s="11">
        <v>4.9751243781094523E-2</v>
      </c>
      <c r="X145" s="11"/>
      <c r="Y145" s="11">
        <v>5.4726368159203981E-2</v>
      </c>
      <c r="Z145" s="11"/>
      <c r="AA145" s="11">
        <v>4.4776119402985072E-2</v>
      </c>
      <c r="AB145" s="11">
        <v>3.482587064676617E-2</v>
      </c>
      <c r="AC145" s="11">
        <v>2.4875621890547261E-2</v>
      </c>
      <c r="AD145" s="11"/>
      <c r="AE145" s="11" t="s">
        <v>964</v>
      </c>
      <c r="AF145" s="11" t="s">
        <v>964</v>
      </c>
      <c r="AG145" s="11" t="s">
        <v>964</v>
      </c>
      <c r="AH145" s="11" t="s">
        <v>964</v>
      </c>
      <c r="AI145" s="11" t="s">
        <v>964</v>
      </c>
      <c r="AJ145" s="11" t="s">
        <v>964</v>
      </c>
      <c r="AK145" s="11" t="s">
        <v>964</v>
      </c>
      <c r="AL145" s="11" t="s">
        <v>964</v>
      </c>
      <c r="AM145" s="11" t="s">
        <v>964</v>
      </c>
      <c r="AN145" s="11"/>
      <c r="AO145" s="11" t="s">
        <v>964</v>
      </c>
      <c r="AP145" s="11" t="s">
        <v>964</v>
      </c>
      <c r="AQ145" s="11" t="s">
        <v>964</v>
      </c>
      <c r="AR145" s="11" t="s">
        <v>964</v>
      </c>
      <c r="AS145" s="11" t="s">
        <v>964</v>
      </c>
      <c r="AT145" s="11" t="s">
        <v>964</v>
      </c>
      <c r="AU145" s="11"/>
      <c r="AV145" s="11" t="s">
        <v>964</v>
      </c>
      <c r="AW145" s="11" t="s">
        <v>964</v>
      </c>
      <c r="AX145" s="11" t="s">
        <v>964</v>
      </c>
      <c r="AY145" s="11" t="s">
        <v>964</v>
      </c>
      <c r="AZ145" s="11" t="s">
        <v>964</v>
      </c>
      <c r="BA145" s="11" t="s">
        <v>964</v>
      </c>
      <c r="BB145" s="11" t="s">
        <v>964</v>
      </c>
      <c r="BC145" s="11" t="s">
        <v>964</v>
      </c>
      <c r="BD145" s="11" t="s">
        <v>964</v>
      </c>
      <c r="BE145" s="11" t="s">
        <v>964</v>
      </c>
      <c r="BF145" s="11"/>
      <c r="BG145" s="11" t="s">
        <v>964</v>
      </c>
      <c r="BH145" s="11" t="s">
        <v>964</v>
      </c>
      <c r="BI145" s="11" t="s">
        <v>964</v>
      </c>
      <c r="BJ145" s="11" t="s">
        <v>964</v>
      </c>
      <c r="BK145" s="11" t="s">
        <v>964</v>
      </c>
      <c r="BL145" s="11" t="s">
        <v>964</v>
      </c>
      <c r="BM145" s="11"/>
      <c r="BN145" s="11" t="s">
        <v>964</v>
      </c>
      <c r="BO145" s="11" t="s">
        <v>964</v>
      </c>
      <c r="BP145" s="11" t="s">
        <v>964</v>
      </c>
      <c r="BQ145" s="11" t="s">
        <v>964</v>
      </c>
      <c r="BR145" s="11" t="s">
        <v>964</v>
      </c>
      <c r="BS145" s="11" t="s">
        <v>964</v>
      </c>
      <c r="BT145" s="11">
        <v>6.4676616915422883E-2</v>
      </c>
      <c r="BU145" s="11" t="s">
        <v>964</v>
      </c>
      <c r="BV145" s="11">
        <v>6.965174129353234E-2</v>
      </c>
      <c r="BW145" s="11" t="s">
        <v>964</v>
      </c>
      <c r="BX145" s="11" t="s">
        <v>964</v>
      </c>
      <c r="BY145" s="11" t="s">
        <v>964</v>
      </c>
      <c r="BZ145" s="11" t="s">
        <v>964</v>
      </c>
      <c r="CA145" s="11" t="s">
        <v>964</v>
      </c>
      <c r="CB145" s="11" t="s">
        <v>964</v>
      </c>
      <c r="CC145" s="11" t="s">
        <v>964</v>
      </c>
      <c r="CD145" s="11" t="s">
        <v>964</v>
      </c>
      <c r="CE145" s="11" t="s">
        <v>964</v>
      </c>
      <c r="CF145" s="11" t="s">
        <v>964</v>
      </c>
      <c r="CG145" s="11" t="s">
        <v>964</v>
      </c>
      <c r="CH145" s="11" t="s">
        <v>964</v>
      </c>
      <c r="CI145" s="11" t="s">
        <v>964</v>
      </c>
      <c r="CJ145" s="11" t="s">
        <v>964</v>
      </c>
      <c r="CK145" s="11" t="s">
        <v>964</v>
      </c>
      <c r="CL145" s="11" t="s">
        <v>964</v>
      </c>
      <c r="CM145" s="11" t="s">
        <v>964</v>
      </c>
      <c r="CN145" s="11" t="s">
        <v>964</v>
      </c>
      <c r="CO145" s="11" t="s">
        <v>964</v>
      </c>
      <c r="CP145" s="11" t="s">
        <v>964</v>
      </c>
      <c r="CQ145" s="11" t="s">
        <v>964</v>
      </c>
      <c r="CR145" s="11" t="s">
        <v>964</v>
      </c>
      <c r="CS145" s="11" t="s">
        <v>964</v>
      </c>
      <c r="CT145" s="11" t="s">
        <v>964</v>
      </c>
      <c r="CU145" s="11" t="s">
        <v>964</v>
      </c>
      <c r="CV145" s="11" t="s">
        <v>964</v>
      </c>
      <c r="CW145" s="11" t="s">
        <v>964</v>
      </c>
      <c r="CX145" s="11" t="s">
        <v>964</v>
      </c>
      <c r="CY145" s="11" t="s">
        <v>964</v>
      </c>
      <c r="CZ145" s="11" t="s">
        <v>964</v>
      </c>
      <c r="DA145" s="11" t="s">
        <v>964</v>
      </c>
      <c r="DB145" s="11" t="s">
        <v>964</v>
      </c>
      <c r="DC145" s="11" t="s">
        <v>964</v>
      </c>
      <c r="DD145" s="11" t="s">
        <v>964</v>
      </c>
      <c r="DE145" s="11" t="s">
        <v>964</v>
      </c>
      <c r="DF145" s="11" t="s">
        <v>964</v>
      </c>
      <c r="DG145" s="11" t="s">
        <v>964</v>
      </c>
      <c r="DH145" s="11" t="s">
        <v>964</v>
      </c>
      <c r="DI145" s="11" t="s">
        <v>964</v>
      </c>
      <c r="DJ145" s="11" t="s">
        <v>964</v>
      </c>
      <c r="DK145" s="11" t="s">
        <v>964</v>
      </c>
      <c r="DL145" s="11" t="s">
        <v>964</v>
      </c>
      <c r="DM145" s="11" t="s">
        <v>964</v>
      </c>
      <c r="DN145" s="11" t="s">
        <v>964</v>
      </c>
      <c r="DO145" s="11" t="s">
        <v>964</v>
      </c>
      <c r="DP145" s="11" t="s">
        <v>964</v>
      </c>
      <c r="DQ145" s="11" t="s">
        <v>964</v>
      </c>
      <c r="DR145" s="11" t="s">
        <v>964</v>
      </c>
      <c r="DS145" s="11" t="s">
        <v>964</v>
      </c>
      <c r="DT145" s="11" t="s">
        <v>964</v>
      </c>
      <c r="DU145" s="11" t="s">
        <v>964</v>
      </c>
      <c r="DV145" s="11" t="s">
        <v>964</v>
      </c>
      <c r="DW145" s="11" t="s">
        <v>964</v>
      </c>
      <c r="DX145" s="11" t="s">
        <v>964</v>
      </c>
      <c r="DY145" s="11" t="s">
        <v>964</v>
      </c>
      <c r="DZ145" s="11" t="s">
        <v>964</v>
      </c>
      <c r="EA145" s="11" t="s">
        <v>964</v>
      </c>
      <c r="EB145" s="11" t="s">
        <v>964</v>
      </c>
      <c r="EC145" s="11" t="s">
        <v>964</v>
      </c>
      <c r="ED145" s="11" t="s">
        <v>964</v>
      </c>
      <c r="EE145" s="11" t="s">
        <v>964</v>
      </c>
      <c r="EF145" s="11" t="s">
        <v>964</v>
      </c>
      <c r="EG145" s="11" t="s">
        <v>964</v>
      </c>
      <c r="EH145" s="11" t="s">
        <v>964</v>
      </c>
      <c r="EI145" s="11" t="s">
        <v>964</v>
      </c>
      <c r="EJ145" s="11" t="s">
        <v>964</v>
      </c>
      <c r="EK145" s="11" t="s">
        <v>964</v>
      </c>
      <c r="EL145" s="11" t="s">
        <v>964</v>
      </c>
      <c r="EM145" s="11">
        <v>4.9751243781094523E-2</v>
      </c>
      <c r="EN145" s="11" t="s">
        <v>964</v>
      </c>
      <c r="EO145" s="11" t="s">
        <v>964</v>
      </c>
      <c r="EP145" s="11" t="s">
        <v>964</v>
      </c>
      <c r="EQ145" s="11" t="s">
        <v>964</v>
      </c>
      <c r="ER145" s="11" t="s">
        <v>964</v>
      </c>
      <c r="ES145" s="11" t="s">
        <v>964</v>
      </c>
      <c r="ET145" s="11" t="s">
        <v>964</v>
      </c>
      <c r="EU145" s="11" t="s">
        <v>964</v>
      </c>
      <c r="EV145" s="11" t="s">
        <v>964</v>
      </c>
      <c r="EW145" s="11"/>
      <c r="EX145" s="11" t="s">
        <v>964</v>
      </c>
      <c r="EY145" s="11"/>
      <c r="EZ145" s="11">
        <v>6.4676616915422883E-2</v>
      </c>
      <c r="FA145" s="11"/>
      <c r="FB145" s="11">
        <v>4.4776119402985072E-2</v>
      </c>
      <c r="FC145" s="11"/>
      <c r="FD145" s="11">
        <v>3.9800995024875621E-2</v>
      </c>
      <c r="FE145" s="11"/>
      <c r="FF145" s="11" t="s">
        <v>964</v>
      </c>
      <c r="FG145" s="11" t="s">
        <v>964</v>
      </c>
      <c r="FH145" t="s">
        <v>967</v>
      </c>
    </row>
    <row r="146" spans="1:164">
      <c r="A146" s="47" t="s">
        <v>786</v>
      </c>
      <c r="B146" s="34" t="s">
        <v>432</v>
      </c>
      <c r="C146" s="11" t="s">
        <v>964</v>
      </c>
      <c r="D146" s="11" t="s">
        <v>964</v>
      </c>
      <c r="E146" s="11">
        <v>9.2827004219409273E-2</v>
      </c>
      <c r="F146" s="11">
        <v>0.13502109704641349</v>
      </c>
      <c r="G146" s="11" t="s">
        <v>964</v>
      </c>
      <c r="H146" s="11" t="s">
        <v>964</v>
      </c>
      <c r="I146" s="11">
        <v>8.0168776371308023E-2</v>
      </c>
      <c r="J146" s="11">
        <v>7.1729957805907171E-2</v>
      </c>
      <c r="K146" s="11">
        <v>4.2194092827004225E-2</v>
      </c>
      <c r="L146" s="11">
        <v>5.9071729957805907E-2</v>
      </c>
      <c r="M146" s="11" t="s">
        <v>964</v>
      </c>
      <c r="N146" s="11" t="s">
        <v>964</v>
      </c>
      <c r="O146" s="11" t="s">
        <v>964</v>
      </c>
      <c r="P146" s="11" t="s">
        <v>964</v>
      </c>
      <c r="Q146" s="11" t="s">
        <v>964</v>
      </c>
      <c r="R146" s="11" t="s">
        <v>964</v>
      </c>
      <c r="S146" s="11" t="s">
        <v>964</v>
      </c>
      <c r="T146" s="11" t="s">
        <v>964</v>
      </c>
      <c r="U146" s="11" t="s">
        <v>964</v>
      </c>
      <c r="V146" s="11">
        <v>2.5316455696202531E-2</v>
      </c>
      <c r="W146" s="11">
        <v>5.0632911392405063E-2</v>
      </c>
      <c r="X146" s="11" t="s">
        <v>964</v>
      </c>
      <c r="Y146" s="11">
        <v>5.0632911392405063E-2</v>
      </c>
      <c r="Z146" s="11" t="s">
        <v>964</v>
      </c>
      <c r="AA146" s="11">
        <v>2.9535864978902954E-2</v>
      </c>
      <c r="AB146" s="11">
        <v>4.2194092827004225E-2</v>
      </c>
      <c r="AC146" s="11">
        <v>6.3291139240506333E-2</v>
      </c>
      <c r="AD146" s="11" t="s">
        <v>964</v>
      </c>
      <c r="AE146" s="11" t="s">
        <v>964</v>
      </c>
      <c r="AF146" s="11" t="s">
        <v>964</v>
      </c>
      <c r="AG146" s="11" t="s">
        <v>964</v>
      </c>
      <c r="AH146" s="11" t="s">
        <v>964</v>
      </c>
      <c r="AI146" s="11" t="s">
        <v>964</v>
      </c>
      <c r="AJ146" s="11" t="s">
        <v>964</v>
      </c>
      <c r="AK146" s="11" t="s">
        <v>964</v>
      </c>
      <c r="AL146" s="11" t="s">
        <v>964</v>
      </c>
      <c r="AM146" s="11" t="s">
        <v>964</v>
      </c>
      <c r="AN146" s="11" t="s">
        <v>964</v>
      </c>
      <c r="AO146" s="11" t="s">
        <v>964</v>
      </c>
      <c r="AP146" s="11" t="s">
        <v>964</v>
      </c>
      <c r="AQ146" s="11" t="s">
        <v>964</v>
      </c>
      <c r="AR146" s="11" t="s">
        <v>964</v>
      </c>
      <c r="AS146" s="11" t="s">
        <v>964</v>
      </c>
      <c r="AT146" s="11" t="s">
        <v>964</v>
      </c>
      <c r="AU146" s="11" t="s">
        <v>964</v>
      </c>
      <c r="AV146" s="11" t="s">
        <v>964</v>
      </c>
      <c r="AW146" s="11" t="s">
        <v>964</v>
      </c>
      <c r="AX146" s="11" t="s">
        <v>964</v>
      </c>
      <c r="AY146" s="11" t="s">
        <v>964</v>
      </c>
      <c r="AZ146" s="11" t="s">
        <v>964</v>
      </c>
      <c r="BA146" s="11" t="s">
        <v>964</v>
      </c>
      <c r="BB146" s="11" t="s">
        <v>964</v>
      </c>
      <c r="BC146" s="11" t="s">
        <v>964</v>
      </c>
      <c r="BD146" s="11" t="s">
        <v>964</v>
      </c>
      <c r="BE146" s="11" t="s">
        <v>964</v>
      </c>
      <c r="BF146" s="11"/>
      <c r="BG146" s="11" t="s">
        <v>964</v>
      </c>
      <c r="BH146" s="11" t="s">
        <v>964</v>
      </c>
      <c r="BI146" s="11" t="s">
        <v>964</v>
      </c>
      <c r="BJ146" s="11" t="s">
        <v>964</v>
      </c>
      <c r="BK146" s="11" t="s">
        <v>964</v>
      </c>
      <c r="BL146" s="11" t="s">
        <v>964</v>
      </c>
      <c r="BM146" s="11" t="s">
        <v>964</v>
      </c>
      <c r="BN146" s="11" t="s">
        <v>964</v>
      </c>
      <c r="BO146" s="11" t="s">
        <v>964</v>
      </c>
      <c r="BP146" s="11" t="s">
        <v>964</v>
      </c>
      <c r="BQ146" s="11" t="s">
        <v>964</v>
      </c>
      <c r="BR146" s="11" t="s">
        <v>964</v>
      </c>
      <c r="BS146" s="11" t="s">
        <v>964</v>
      </c>
      <c r="BT146" s="11">
        <v>2.9535864978902954E-2</v>
      </c>
      <c r="BU146" s="11" t="s">
        <v>964</v>
      </c>
      <c r="BV146" s="11">
        <v>5.9071729957805907E-2</v>
      </c>
      <c r="BW146" s="11" t="s">
        <v>964</v>
      </c>
      <c r="BX146" s="11" t="s">
        <v>964</v>
      </c>
      <c r="BY146" s="11" t="s">
        <v>964</v>
      </c>
      <c r="BZ146" s="11" t="s">
        <v>964</v>
      </c>
      <c r="CA146" s="11" t="s">
        <v>964</v>
      </c>
      <c r="CB146" s="11" t="s">
        <v>964</v>
      </c>
      <c r="CC146" s="11" t="s">
        <v>964</v>
      </c>
      <c r="CD146" s="11" t="s">
        <v>964</v>
      </c>
      <c r="CE146" s="11" t="s">
        <v>964</v>
      </c>
      <c r="CF146" s="11" t="s">
        <v>964</v>
      </c>
      <c r="CG146" s="11" t="s">
        <v>964</v>
      </c>
      <c r="CH146" s="11" t="s">
        <v>964</v>
      </c>
      <c r="CI146" s="11" t="s">
        <v>964</v>
      </c>
      <c r="CJ146" s="11" t="s">
        <v>964</v>
      </c>
      <c r="CK146" s="11" t="s">
        <v>964</v>
      </c>
      <c r="CL146" s="11" t="s">
        <v>964</v>
      </c>
      <c r="CM146" s="11" t="s">
        <v>964</v>
      </c>
      <c r="CN146" s="11" t="s">
        <v>964</v>
      </c>
      <c r="CO146" s="11" t="s">
        <v>964</v>
      </c>
      <c r="CP146" s="11" t="s">
        <v>964</v>
      </c>
      <c r="CQ146" s="11" t="s">
        <v>964</v>
      </c>
      <c r="CR146" s="11" t="s">
        <v>964</v>
      </c>
      <c r="CS146" s="11" t="s">
        <v>964</v>
      </c>
      <c r="CT146" s="11" t="s">
        <v>964</v>
      </c>
      <c r="CU146" s="11" t="s">
        <v>964</v>
      </c>
      <c r="CV146" s="11" t="s">
        <v>964</v>
      </c>
      <c r="CW146" s="11" t="s">
        <v>964</v>
      </c>
      <c r="CX146" s="11" t="s">
        <v>964</v>
      </c>
      <c r="CY146" s="11" t="s">
        <v>964</v>
      </c>
      <c r="CZ146" s="11" t="s">
        <v>964</v>
      </c>
      <c r="DA146" s="11" t="s">
        <v>964</v>
      </c>
      <c r="DB146" s="11" t="s">
        <v>964</v>
      </c>
      <c r="DC146" s="11" t="s">
        <v>964</v>
      </c>
      <c r="DD146" s="11" t="s">
        <v>964</v>
      </c>
      <c r="DE146" s="11" t="s">
        <v>964</v>
      </c>
      <c r="DF146" s="11" t="s">
        <v>964</v>
      </c>
      <c r="DG146" s="11" t="s">
        <v>964</v>
      </c>
      <c r="DH146" s="11" t="s">
        <v>964</v>
      </c>
      <c r="DI146" s="11" t="s">
        <v>964</v>
      </c>
      <c r="DJ146" s="11" t="s">
        <v>964</v>
      </c>
      <c r="DK146" s="11" t="s">
        <v>964</v>
      </c>
      <c r="DL146" s="11" t="s">
        <v>964</v>
      </c>
      <c r="DM146" s="11" t="s">
        <v>964</v>
      </c>
      <c r="DN146" s="11" t="s">
        <v>964</v>
      </c>
      <c r="DO146" s="11" t="s">
        <v>964</v>
      </c>
      <c r="DP146" s="11" t="s">
        <v>964</v>
      </c>
      <c r="DQ146" s="11" t="s">
        <v>964</v>
      </c>
      <c r="DR146" s="11" t="s">
        <v>964</v>
      </c>
      <c r="DS146" s="11" t="s">
        <v>964</v>
      </c>
      <c r="DT146" s="11" t="s">
        <v>964</v>
      </c>
      <c r="DU146" s="11" t="s">
        <v>964</v>
      </c>
      <c r="DV146" s="11" t="s">
        <v>964</v>
      </c>
      <c r="DW146" s="11" t="s">
        <v>964</v>
      </c>
      <c r="DX146" s="11" t="s">
        <v>964</v>
      </c>
      <c r="DY146" s="11" t="s">
        <v>964</v>
      </c>
      <c r="DZ146" s="11" t="s">
        <v>964</v>
      </c>
      <c r="EA146" s="11" t="s">
        <v>964</v>
      </c>
      <c r="EB146" s="11" t="s">
        <v>964</v>
      </c>
      <c r="EC146" s="11" t="s">
        <v>964</v>
      </c>
      <c r="ED146" s="11" t="s">
        <v>964</v>
      </c>
      <c r="EE146" s="11" t="s">
        <v>964</v>
      </c>
      <c r="EF146" s="11" t="s">
        <v>964</v>
      </c>
      <c r="EG146" s="11" t="s">
        <v>964</v>
      </c>
      <c r="EH146" s="11" t="s">
        <v>964</v>
      </c>
      <c r="EI146" s="11" t="s">
        <v>964</v>
      </c>
      <c r="EJ146" s="11" t="s">
        <v>964</v>
      </c>
      <c r="EK146" s="11">
        <v>2.5316455696202531E-2</v>
      </c>
      <c r="EL146" s="11" t="s">
        <v>964</v>
      </c>
      <c r="EM146" s="11" t="s">
        <v>964</v>
      </c>
      <c r="EN146" s="11" t="s">
        <v>964</v>
      </c>
      <c r="EO146" s="11" t="s">
        <v>964</v>
      </c>
      <c r="EP146" s="11" t="s">
        <v>964</v>
      </c>
      <c r="EQ146" s="11" t="s">
        <v>964</v>
      </c>
      <c r="ER146" s="11" t="s">
        <v>964</v>
      </c>
      <c r="ES146" s="11" t="s">
        <v>964</v>
      </c>
      <c r="ET146" s="11" t="s">
        <v>964</v>
      </c>
      <c r="EU146" s="11" t="s">
        <v>964</v>
      </c>
      <c r="EV146" s="11" t="s">
        <v>964</v>
      </c>
      <c r="EW146" s="11" t="s">
        <v>964</v>
      </c>
      <c r="EX146" s="11" t="s">
        <v>964</v>
      </c>
      <c r="EY146" s="11" t="s">
        <v>964</v>
      </c>
      <c r="EZ146" s="11">
        <v>5.0632911392405063E-2</v>
      </c>
      <c r="FA146" s="11" t="s">
        <v>964</v>
      </c>
      <c r="FB146" s="11">
        <v>4.2194092827004225E-2</v>
      </c>
      <c r="FC146" s="11" t="s">
        <v>964</v>
      </c>
      <c r="FD146" s="11">
        <v>5.0632911392405063E-2</v>
      </c>
      <c r="FE146" s="11" t="s">
        <v>964</v>
      </c>
      <c r="FF146" s="11" t="s">
        <v>964</v>
      </c>
      <c r="FG146" s="11" t="s">
        <v>964</v>
      </c>
    </row>
    <row r="147" spans="1:164">
      <c r="A147" s="47" t="s">
        <v>786</v>
      </c>
      <c r="B147" s="34" t="s">
        <v>433</v>
      </c>
      <c r="C147" s="11" t="s">
        <v>964</v>
      </c>
      <c r="D147" s="11" t="s">
        <v>964</v>
      </c>
      <c r="E147" s="11">
        <v>9.9999999999999992E-2</v>
      </c>
      <c r="F147" s="11">
        <v>0.10833333333333334</v>
      </c>
      <c r="G147" s="11" t="s">
        <v>964</v>
      </c>
      <c r="H147" s="11" t="s">
        <v>964</v>
      </c>
      <c r="I147" s="11">
        <v>7.4999999999999997E-2</v>
      </c>
      <c r="J147" s="11">
        <v>9.1666666666666674E-2</v>
      </c>
      <c r="K147" s="11">
        <v>3.3333333333333333E-2</v>
      </c>
      <c r="L147" s="11">
        <v>5.4166666666666669E-2</v>
      </c>
      <c r="M147" s="11" t="s">
        <v>964</v>
      </c>
      <c r="N147" s="11" t="s">
        <v>964</v>
      </c>
      <c r="O147" s="11" t="s">
        <v>964</v>
      </c>
      <c r="P147" s="11" t="s">
        <v>964</v>
      </c>
      <c r="Q147" s="11" t="s">
        <v>964</v>
      </c>
      <c r="R147" s="11" t="s">
        <v>964</v>
      </c>
      <c r="S147" s="11" t="s">
        <v>964</v>
      </c>
      <c r="T147" s="11" t="s">
        <v>964</v>
      </c>
      <c r="U147" s="11" t="s">
        <v>964</v>
      </c>
      <c r="V147" s="11">
        <v>4.1666666666666664E-2</v>
      </c>
      <c r="W147" s="11">
        <v>4.9999999999999996E-2</v>
      </c>
      <c r="X147" s="11" t="s">
        <v>964</v>
      </c>
      <c r="Y147" s="11">
        <v>4.5833333333333337E-2</v>
      </c>
      <c r="Z147" s="11" t="s">
        <v>964</v>
      </c>
      <c r="AA147" s="11">
        <v>2.0833333333333332E-2</v>
      </c>
      <c r="AB147" s="11">
        <v>3.7499999999999999E-2</v>
      </c>
      <c r="AC147" s="11">
        <v>5.4166666666666669E-2</v>
      </c>
      <c r="AD147" s="11" t="s">
        <v>964</v>
      </c>
      <c r="AE147" s="11" t="s">
        <v>964</v>
      </c>
      <c r="AF147" s="11" t="s">
        <v>964</v>
      </c>
      <c r="AG147" s="11" t="s">
        <v>964</v>
      </c>
      <c r="AH147" s="11" t="s">
        <v>964</v>
      </c>
      <c r="AI147" s="11" t="s">
        <v>964</v>
      </c>
      <c r="AJ147" s="11" t="s">
        <v>964</v>
      </c>
      <c r="AK147" s="11" t="s">
        <v>964</v>
      </c>
      <c r="AL147" s="11" t="s">
        <v>964</v>
      </c>
      <c r="AM147" s="11" t="s">
        <v>964</v>
      </c>
      <c r="AN147" s="11" t="s">
        <v>964</v>
      </c>
      <c r="AO147" s="11" t="s">
        <v>964</v>
      </c>
      <c r="AP147" s="11" t="s">
        <v>964</v>
      </c>
      <c r="AQ147" s="11" t="s">
        <v>964</v>
      </c>
      <c r="AR147" s="11" t="s">
        <v>964</v>
      </c>
      <c r="AS147" s="11" t="s">
        <v>964</v>
      </c>
      <c r="AT147" s="11" t="s">
        <v>964</v>
      </c>
      <c r="AU147" s="11" t="s">
        <v>964</v>
      </c>
      <c r="AV147" s="11" t="s">
        <v>964</v>
      </c>
      <c r="AW147" s="11" t="s">
        <v>964</v>
      </c>
      <c r="AX147" s="11" t="s">
        <v>964</v>
      </c>
      <c r="AY147" s="11" t="s">
        <v>964</v>
      </c>
      <c r="AZ147" s="11" t="s">
        <v>964</v>
      </c>
      <c r="BA147" s="11" t="s">
        <v>964</v>
      </c>
      <c r="BB147" s="11" t="s">
        <v>964</v>
      </c>
      <c r="BC147" s="11" t="s">
        <v>964</v>
      </c>
      <c r="BD147" s="11" t="s">
        <v>964</v>
      </c>
      <c r="BE147" s="11" t="s">
        <v>964</v>
      </c>
      <c r="BF147" s="11"/>
      <c r="BG147" s="11" t="s">
        <v>964</v>
      </c>
      <c r="BH147" s="11" t="s">
        <v>964</v>
      </c>
      <c r="BI147" s="11" t="s">
        <v>964</v>
      </c>
      <c r="BJ147" s="11" t="s">
        <v>964</v>
      </c>
      <c r="BK147" s="11" t="s">
        <v>964</v>
      </c>
      <c r="BL147" s="11" t="s">
        <v>964</v>
      </c>
      <c r="BM147" s="11" t="s">
        <v>964</v>
      </c>
      <c r="BN147" s="11" t="s">
        <v>964</v>
      </c>
      <c r="BO147" s="11" t="s">
        <v>964</v>
      </c>
      <c r="BP147" s="11" t="s">
        <v>964</v>
      </c>
      <c r="BQ147" s="11" t="s">
        <v>964</v>
      </c>
      <c r="BR147" s="11" t="s">
        <v>964</v>
      </c>
      <c r="BS147" s="11" t="s">
        <v>964</v>
      </c>
      <c r="BT147" s="11">
        <v>6.25E-2</v>
      </c>
      <c r="BU147" s="11" t="s">
        <v>964</v>
      </c>
      <c r="BV147" s="11">
        <v>6.25E-2</v>
      </c>
      <c r="BW147" s="11" t="s">
        <v>964</v>
      </c>
      <c r="BX147" s="11" t="s">
        <v>964</v>
      </c>
      <c r="BY147" s="11" t="s">
        <v>964</v>
      </c>
      <c r="BZ147" s="11" t="s">
        <v>964</v>
      </c>
      <c r="CA147" s="11" t="s">
        <v>964</v>
      </c>
      <c r="CB147" s="11" t="s">
        <v>964</v>
      </c>
      <c r="CC147" s="11" t="s">
        <v>964</v>
      </c>
      <c r="CD147" s="11" t="s">
        <v>964</v>
      </c>
      <c r="CE147" s="11" t="s">
        <v>964</v>
      </c>
      <c r="CF147" s="11" t="s">
        <v>964</v>
      </c>
      <c r="CG147" s="11" t="s">
        <v>964</v>
      </c>
      <c r="CH147" s="11" t="s">
        <v>964</v>
      </c>
      <c r="CI147" s="11" t="s">
        <v>964</v>
      </c>
      <c r="CJ147" s="11" t="s">
        <v>964</v>
      </c>
      <c r="CK147" s="11" t="s">
        <v>964</v>
      </c>
      <c r="CL147" s="11" t="s">
        <v>964</v>
      </c>
      <c r="CM147" s="11" t="s">
        <v>964</v>
      </c>
      <c r="CN147" s="11" t="s">
        <v>964</v>
      </c>
      <c r="CO147" s="11" t="s">
        <v>964</v>
      </c>
      <c r="CP147" s="11" t="s">
        <v>964</v>
      </c>
      <c r="CQ147" s="11" t="s">
        <v>964</v>
      </c>
      <c r="CR147" s="11" t="s">
        <v>964</v>
      </c>
      <c r="CS147" s="11" t="s">
        <v>964</v>
      </c>
      <c r="CT147" s="11" t="s">
        <v>964</v>
      </c>
      <c r="CU147" s="11" t="s">
        <v>964</v>
      </c>
      <c r="CV147" s="11" t="s">
        <v>964</v>
      </c>
      <c r="CW147" s="11" t="s">
        <v>964</v>
      </c>
      <c r="CX147" s="11" t="s">
        <v>964</v>
      </c>
      <c r="CY147" s="11" t="s">
        <v>964</v>
      </c>
      <c r="CZ147" s="11" t="s">
        <v>964</v>
      </c>
      <c r="DA147" s="11" t="s">
        <v>964</v>
      </c>
      <c r="DB147" s="11" t="s">
        <v>964</v>
      </c>
      <c r="DC147" s="11" t="s">
        <v>964</v>
      </c>
      <c r="DD147" s="11" t="s">
        <v>964</v>
      </c>
      <c r="DE147" s="11" t="s">
        <v>964</v>
      </c>
      <c r="DF147" s="11" t="s">
        <v>964</v>
      </c>
      <c r="DG147" s="11" t="s">
        <v>964</v>
      </c>
      <c r="DH147" s="11" t="s">
        <v>964</v>
      </c>
      <c r="DI147" s="11" t="s">
        <v>964</v>
      </c>
      <c r="DJ147" s="11" t="s">
        <v>964</v>
      </c>
      <c r="DK147" s="11" t="s">
        <v>964</v>
      </c>
      <c r="DL147" s="11" t="s">
        <v>964</v>
      </c>
      <c r="DM147" s="11" t="s">
        <v>964</v>
      </c>
      <c r="DN147" s="11" t="s">
        <v>964</v>
      </c>
      <c r="DO147" s="11" t="s">
        <v>964</v>
      </c>
      <c r="DP147" s="11" t="s">
        <v>964</v>
      </c>
      <c r="DQ147" s="11" t="s">
        <v>964</v>
      </c>
      <c r="DR147" s="11" t="s">
        <v>964</v>
      </c>
      <c r="DS147" s="11" t="s">
        <v>964</v>
      </c>
      <c r="DT147" s="11" t="s">
        <v>964</v>
      </c>
      <c r="DU147" s="11" t="s">
        <v>964</v>
      </c>
      <c r="DV147" s="11" t="s">
        <v>964</v>
      </c>
      <c r="DW147" s="11" t="s">
        <v>964</v>
      </c>
      <c r="DX147" s="11" t="s">
        <v>964</v>
      </c>
      <c r="DY147" s="11" t="s">
        <v>964</v>
      </c>
      <c r="DZ147" s="11" t="s">
        <v>964</v>
      </c>
      <c r="EA147" s="11" t="s">
        <v>964</v>
      </c>
      <c r="EB147" s="11" t="s">
        <v>964</v>
      </c>
      <c r="EC147" s="11" t="s">
        <v>964</v>
      </c>
      <c r="ED147" s="11" t="s">
        <v>964</v>
      </c>
      <c r="EE147" s="11" t="s">
        <v>964</v>
      </c>
      <c r="EF147" s="11" t="s">
        <v>964</v>
      </c>
      <c r="EG147" s="11" t="s">
        <v>964</v>
      </c>
      <c r="EH147" s="11" t="s">
        <v>964</v>
      </c>
      <c r="EI147" s="11" t="s">
        <v>964</v>
      </c>
      <c r="EJ147" s="11" t="s">
        <v>964</v>
      </c>
      <c r="EK147" s="11">
        <v>6.6666666666666666E-2</v>
      </c>
      <c r="EL147" s="11" t="s">
        <v>964</v>
      </c>
      <c r="EM147" s="11" t="s">
        <v>964</v>
      </c>
      <c r="EN147" s="11" t="s">
        <v>964</v>
      </c>
      <c r="EO147" s="11" t="s">
        <v>964</v>
      </c>
      <c r="EP147" s="11" t="s">
        <v>964</v>
      </c>
      <c r="EQ147" s="11" t="s">
        <v>964</v>
      </c>
      <c r="ER147" s="11" t="s">
        <v>964</v>
      </c>
      <c r="ES147" s="11" t="s">
        <v>964</v>
      </c>
      <c r="ET147" s="11" t="s">
        <v>964</v>
      </c>
      <c r="EU147" s="11" t="s">
        <v>964</v>
      </c>
      <c r="EV147" s="11" t="s">
        <v>964</v>
      </c>
      <c r="EW147" s="11" t="s">
        <v>964</v>
      </c>
      <c r="EX147" s="11" t="s">
        <v>964</v>
      </c>
      <c r="EY147" s="11" t="s">
        <v>964</v>
      </c>
      <c r="EZ147" s="11">
        <v>3.3333333333333333E-2</v>
      </c>
      <c r="FA147" s="11" t="s">
        <v>964</v>
      </c>
      <c r="FB147" s="11">
        <v>4.1666666666666664E-2</v>
      </c>
      <c r="FC147" s="11" t="s">
        <v>964</v>
      </c>
      <c r="FD147" s="11">
        <v>2.0833333333333332E-2</v>
      </c>
      <c r="FE147" s="11" t="s">
        <v>964</v>
      </c>
      <c r="FF147" s="11" t="s">
        <v>964</v>
      </c>
      <c r="FG147" s="11" t="s">
        <v>964</v>
      </c>
    </row>
    <row r="148" spans="1:164">
      <c r="A148" s="47" t="s">
        <v>786</v>
      </c>
      <c r="B148" s="29" t="s">
        <v>434</v>
      </c>
    </row>
    <row r="149" spans="1:164">
      <c r="A149" s="47" t="s">
        <v>786</v>
      </c>
      <c r="B149" s="29" t="s">
        <v>435</v>
      </c>
    </row>
    <row r="150" spans="1:164">
      <c r="A150" s="47" t="s">
        <v>786</v>
      </c>
      <c r="B150" s="34" t="s">
        <v>436</v>
      </c>
      <c r="C150" s="11" t="s">
        <v>964</v>
      </c>
      <c r="D150" s="11" t="s">
        <v>964</v>
      </c>
      <c r="E150" s="11">
        <v>8.0168776371308023E-2</v>
      </c>
      <c r="F150" s="11">
        <v>0.10126582278481013</v>
      </c>
      <c r="G150" s="11" t="s">
        <v>964</v>
      </c>
      <c r="H150" s="11" t="s">
        <v>964</v>
      </c>
      <c r="I150" s="11">
        <v>6.3291139240506333E-2</v>
      </c>
      <c r="J150" s="11">
        <v>6.7510548523206745E-2</v>
      </c>
      <c r="K150" s="11">
        <v>6.7510548523206745E-2</v>
      </c>
      <c r="L150" s="11">
        <v>2.5316455696202531E-2</v>
      </c>
      <c r="M150" s="11" t="s">
        <v>964</v>
      </c>
      <c r="N150" s="11" t="s">
        <v>964</v>
      </c>
      <c r="O150" s="11" t="s">
        <v>964</v>
      </c>
      <c r="P150" s="11" t="s">
        <v>964</v>
      </c>
      <c r="Q150" s="11" t="s">
        <v>964</v>
      </c>
      <c r="R150" s="11" t="s">
        <v>964</v>
      </c>
      <c r="S150" s="11" t="s">
        <v>964</v>
      </c>
      <c r="T150" s="11" t="s">
        <v>964</v>
      </c>
      <c r="U150" s="11" t="s">
        <v>964</v>
      </c>
      <c r="V150" s="11">
        <v>6.3291139240506333E-2</v>
      </c>
      <c r="W150" s="11">
        <v>5.9071729957805907E-2</v>
      </c>
      <c r="X150" s="11" t="s">
        <v>964</v>
      </c>
      <c r="Y150" s="11">
        <v>5.0632911392405063E-2</v>
      </c>
      <c r="Z150" s="11" t="s">
        <v>964</v>
      </c>
      <c r="AA150" s="11">
        <v>2.1097046413502112E-2</v>
      </c>
      <c r="AB150" s="11">
        <v>5.0632911392405063E-2</v>
      </c>
      <c r="AC150" s="11">
        <v>3.3755274261603373E-2</v>
      </c>
      <c r="AD150" s="11" t="s">
        <v>964</v>
      </c>
      <c r="AE150" s="11" t="s">
        <v>964</v>
      </c>
      <c r="AF150" s="11" t="s">
        <v>964</v>
      </c>
      <c r="AG150" s="11" t="s">
        <v>964</v>
      </c>
      <c r="AH150" s="11" t="s">
        <v>964</v>
      </c>
      <c r="AI150" s="11" t="s">
        <v>964</v>
      </c>
      <c r="AJ150" s="11" t="s">
        <v>964</v>
      </c>
      <c r="AK150" s="11" t="s">
        <v>964</v>
      </c>
      <c r="AL150" s="11" t="s">
        <v>964</v>
      </c>
      <c r="AM150" s="11" t="s">
        <v>964</v>
      </c>
      <c r="AN150" s="11" t="s">
        <v>964</v>
      </c>
      <c r="AO150" s="11" t="s">
        <v>964</v>
      </c>
      <c r="AP150" s="11" t="s">
        <v>964</v>
      </c>
      <c r="AQ150" s="11" t="s">
        <v>964</v>
      </c>
      <c r="AR150" s="11" t="s">
        <v>964</v>
      </c>
      <c r="AS150" s="11" t="s">
        <v>964</v>
      </c>
      <c r="AT150" s="11" t="s">
        <v>964</v>
      </c>
      <c r="AU150" s="11" t="s">
        <v>964</v>
      </c>
      <c r="AV150" s="11" t="s">
        <v>964</v>
      </c>
      <c r="AW150" s="11" t="s">
        <v>964</v>
      </c>
      <c r="AX150" s="11" t="s">
        <v>964</v>
      </c>
      <c r="AY150" s="11" t="s">
        <v>964</v>
      </c>
      <c r="AZ150" s="11" t="s">
        <v>964</v>
      </c>
      <c r="BA150" s="11" t="s">
        <v>964</v>
      </c>
      <c r="BB150" s="11" t="s">
        <v>964</v>
      </c>
      <c r="BC150" s="11" t="s">
        <v>964</v>
      </c>
      <c r="BD150" s="11" t="s">
        <v>964</v>
      </c>
      <c r="BE150" s="11" t="s">
        <v>964</v>
      </c>
      <c r="BF150" s="11"/>
      <c r="BG150" s="11" t="s">
        <v>964</v>
      </c>
      <c r="BH150" s="11" t="s">
        <v>964</v>
      </c>
      <c r="BI150" s="11" t="s">
        <v>964</v>
      </c>
      <c r="BJ150" s="11" t="s">
        <v>964</v>
      </c>
      <c r="BK150" s="11" t="s">
        <v>964</v>
      </c>
      <c r="BL150" s="11" t="s">
        <v>964</v>
      </c>
      <c r="BM150" s="11" t="s">
        <v>964</v>
      </c>
      <c r="BN150" s="11" t="s">
        <v>964</v>
      </c>
      <c r="BO150" s="11" t="s">
        <v>964</v>
      </c>
      <c r="BP150" s="11" t="s">
        <v>964</v>
      </c>
      <c r="BQ150" s="11" t="s">
        <v>964</v>
      </c>
      <c r="BR150" s="11" t="s">
        <v>964</v>
      </c>
      <c r="BS150" s="11" t="s">
        <v>964</v>
      </c>
      <c r="BT150" s="11">
        <v>6.3291139240506333E-2</v>
      </c>
      <c r="BU150" s="11" t="s">
        <v>964</v>
      </c>
      <c r="BV150" s="11">
        <v>5.9071729957805907E-2</v>
      </c>
      <c r="BW150" s="11" t="s">
        <v>964</v>
      </c>
      <c r="BX150" s="11" t="s">
        <v>964</v>
      </c>
      <c r="BY150" s="11" t="s">
        <v>964</v>
      </c>
      <c r="BZ150" s="11" t="s">
        <v>964</v>
      </c>
      <c r="CA150" s="11" t="s">
        <v>964</v>
      </c>
      <c r="CB150" s="11" t="s">
        <v>964</v>
      </c>
      <c r="CC150" s="11" t="s">
        <v>964</v>
      </c>
      <c r="CD150" s="11" t="s">
        <v>964</v>
      </c>
      <c r="CE150" s="11" t="s">
        <v>964</v>
      </c>
      <c r="CF150" s="11" t="s">
        <v>964</v>
      </c>
      <c r="CG150" s="11" t="s">
        <v>964</v>
      </c>
      <c r="CH150" s="11" t="s">
        <v>964</v>
      </c>
      <c r="CI150" s="11" t="s">
        <v>964</v>
      </c>
      <c r="CJ150" s="11" t="s">
        <v>964</v>
      </c>
      <c r="CK150" s="11" t="s">
        <v>964</v>
      </c>
      <c r="CL150" s="11" t="s">
        <v>964</v>
      </c>
      <c r="CM150" s="11" t="s">
        <v>964</v>
      </c>
      <c r="CN150" s="11" t="s">
        <v>964</v>
      </c>
      <c r="CO150" s="11" t="s">
        <v>964</v>
      </c>
      <c r="CP150" s="11" t="s">
        <v>964</v>
      </c>
      <c r="CQ150" s="11" t="s">
        <v>964</v>
      </c>
      <c r="CR150" s="11" t="s">
        <v>964</v>
      </c>
      <c r="CS150" s="11" t="s">
        <v>964</v>
      </c>
      <c r="CT150" s="11" t="s">
        <v>964</v>
      </c>
      <c r="CU150" s="11" t="s">
        <v>964</v>
      </c>
      <c r="CV150" s="11" t="s">
        <v>964</v>
      </c>
      <c r="CW150" s="11" t="s">
        <v>964</v>
      </c>
      <c r="CX150" s="11" t="s">
        <v>964</v>
      </c>
      <c r="CY150" s="11" t="s">
        <v>964</v>
      </c>
      <c r="CZ150" s="11" t="s">
        <v>964</v>
      </c>
      <c r="DA150" s="11" t="s">
        <v>964</v>
      </c>
      <c r="DB150" s="11" t="s">
        <v>964</v>
      </c>
      <c r="DC150" s="11" t="s">
        <v>964</v>
      </c>
      <c r="DD150" s="11" t="s">
        <v>964</v>
      </c>
      <c r="DE150" s="11" t="s">
        <v>964</v>
      </c>
      <c r="DF150" s="11" t="s">
        <v>964</v>
      </c>
      <c r="DG150" s="11" t="s">
        <v>964</v>
      </c>
      <c r="DH150" s="11" t="s">
        <v>964</v>
      </c>
      <c r="DI150" s="11" t="s">
        <v>964</v>
      </c>
      <c r="DJ150" s="11" t="s">
        <v>964</v>
      </c>
      <c r="DK150" s="11" t="s">
        <v>964</v>
      </c>
      <c r="DL150" s="11" t="s">
        <v>964</v>
      </c>
      <c r="DM150" s="11" t="s">
        <v>964</v>
      </c>
      <c r="DN150" s="11" t="s">
        <v>964</v>
      </c>
      <c r="DO150" s="11" t="s">
        <v>964</v>
      </c>
      <c r="DP150" s="11" t="s">
        <v>964</v>
      </c>
      <c r="DQ150" s="11" t="s">
        <v>964</v>
      </c>
      <c r="DR150" s="11" t="s">
        <v>964</v>
      </c>
      <c r="DS150" s="11" t="s">
        <v>964</v>
      </c>
      <c r="DT150" s="11" t="s">
        <v>964</v>
      </c>
      <c r="DU150" s="11" t="s">
        <v>964</v>
      </c>
      <c r="DV150" s="11" t="s">
        <v>964</v>
      </c>
      <c r="DW150" s="11" t="s">
        <v>964</v>
      </c>
      <c r="DX150" s="11" t="s">
        <v>964</v>
      </c>
      <c r="DY150" s="11" t="s">
        <v>964</v>
      </c>
      <c r="DZ150" s="11" t="s">
        <v>964</v>
      </c>
      <c r="EA150" s="11" t="s">
        <v>964</v>
      </c>
      <c r="EB150" s="11" t="s">
        <v>964</v>
      </c>
      <c r="EC150" s="11" t="s">
        <v>964</v>
      </c>
      <c r="ED150" s="11" t="s">
        <v>964</v>
      </c>
      <c r="EE150" s="11" t="s">
        <v>964</v>
      </c>
      <c r="EF150" s="11" t="s">
        <v>964</v>
      </c>
      <c r="EG150" s="11" t="s">
        <v>964</v>
      </c>
      <c r="EH150" s="11" t="s">
        <v>964</v>
      </c>
      <c r="EI150" s="11" t="s">
        <v>964</v>
      </c>
      <c r="EJ150" s="11" t="s">
        <v>964</v>
      </c>
      <c r="EK150" s="11">
        <v>3.3755274261603373E-2</v>
      </c>
      <c r="EL150" s="11" t="s">
        <v>964</v>
      </c>
      <c r="EM150" s="11" t="s">
        <v>964</v>
      </c>
      <c r="EN150" s="11" t="s">
        <v>964</v>
      </c>
      <c r="EO150" s="11" t="s">
        <v>964</v>
      </c>
      <c r="EP150" s="11" t="s">
        <v>964</v>
      </c>
      <c r="EQ150" s="11" t="s">
        <v>964</v>
      </c>
      <c r="ER150" s="11" t="s">
        <v>964</v>
      </c>
      <c r="ES150" s="11" t="s">
        <v>964</v>
      </c>
      <c r="ET150" s="11" t="s">
        <v>964</v>
      </c>
      <c r="EU150" s="11" t="s">
        <v>964</v>
      </c>
      <c r="EV150" s="11" t="s">
        <v>964</v>
      </c>
      <c r="EW150" s="11" t="s">
        <v>964</v>
      </c>
      <c r="EX150" s="11" t="s">
        <v>964</v>
      </c>
      <c r="EY150" s="11" t="s">
        <v>964</v>
      </c>
      <c r="EZ150" s="11">
        <v>6.7510548523206745E-2</v>
      </c>
      <c r="FA150" s="11" t="s">
        <v>964</v>
      </c>
      <c r="FB150" s="11">
        <v>4.2194092827004225E-2</v>
      </c>
      <c r="FC150" s="11" t="s">
        <v>964</v>
      </c>
      <c r="FD150" s="11">
        <v>5.0632911392405063E-2</v>
      </c>
      <c r="FE150" s="11" t="s">
        <v>964</v>
      </c>
      <c r="FF150" s="11" t="s">
        <v>964</v>
      </c>
      <c r="FG150" s="11" t="s">
        <v>964</v>
      </c>
    </row>
  </sheetData>
  <phoneticPr fontId="3"/>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dimension ref="A1:CQ36"/>
  <sheetViews>
    <sheetView zoomScale="70" zoomScaleNormal="70" workbookViewId="0">
      <pane xSplit="7" ySplit="1" topLeftCell="H2" activePane="bottomRight" state="frozen"/>
      <selection activeCell="B3273" sqref="B3273"/>
      <selection pane="topRight" activeCell="B3273" sqref="B3273"/>
      <selection pane="bottomLeft" activeCell="B3273" sqref="B3273"/>
      <selection pane="bottomRight" activeCell="AE10" sqref="AE10"/>
    </sheetView>
  </sheetViews>
  <sheetFormatPr defaultRowHeight="13.5"/>
  <cols>
    <col min="1" max="1" width="8.5" customWidth="1"/>
    <col min="2" max="2" width="5" bestFit="1" customWidth="1"/>
    <col min="3" max="3" width="5.25" bestFit="1" customWidth="1"/>
    <col min="4" max="4" width="4" bestFit="1" customWidth="1"/>
    <col min="5" max="5" width="2.875" bestFit="1" customWidth="1"/>
    <col min="6" max="6" width="6.5" bestFit="1" customWidth="1"/>
    <col min="7" max="7" width="6" bestFit="1" customWidth="1"/>
    <col min="8" max="17" width="4.625" bestFit="1" customWidth="1"/>
    <col min="18" max="19" width="3.75" bestFit="1" customWidth="1"/>
    <col min="20" max="22" width="4.625" bestFit="1" customWidth="1"/>
    <col min="23" max="23" width="3.75" bestFit="1" customWidth="1"/>
    <col min="24" max="26" width="4.625" bestFit="1" customWidth="1"/>
    <col min="27" max="27" width="2.5" bestFit="1" customWidth="1"/>
    <col min="28" max="28" width="3.75" bestFit="1" customWidth="1"/>
    <col min="29" max="29" width="2.5" bestFit="1" customWidth="1"/>
    <col min="30" max="30" width="4.625" bestFit="1" customWidth="1"/>
    <col min="31" max="31" width="2.5" bestFit="1" customWidth="1"/>
    <col min="32" max="32" width="3.75" bestFit="1" customWidth="1"/>
    <col min="33" max="33" width="2.5" bestFit="1" customWidth="1"/>
    <col min="34" max="38" width="3.75" bestFit="1" customWidth="1"/>
    <col min="39" max="40" width="4.625" bestFit="1" customWidth="1"/>
    <col min="41" max="43" width="3.75" bestFit="1" customWidth="1"/>
    <col min="44" max="45" width="4.625" bestFit="1" customWidth="1"/>
    <col min="46" max="46" width="3.75" bestFit="1" customWidth="1"/>
    <col min="47" max="47" width="4.625" bestFit="1" customWidth="1"/>
    <col min="48" max="48" width="3.75" bestFit="1" customWidth="1"/>
    <col min="49" max="49" width="4.625" bestFit="1" customWidth="1"/>
    <col min="50" max="59" width="3.75" bestFit="1" customWidth="1"/>
    <col min="60" max="60" width="2.5" bestFit="1" customWidth="1"/>
    <col min="61" max="62" width="3.75" bestFit="1" customWidth="1"/>
    <col min="63" max="64" width="2.5" bestFit="1" customWidth="1"/>
    <col min="65" max="65" width="4.625" bestFit="1" customWidth="1"/>
    <col min="66" max="66" width="2.5" bestFit="1" customWidth="1"/>
    <col min="67" max="67" width="4.625" bestFit="1" customWidth="1"/>
    <col min="68" max="68" width="3.75" bestFit="1" customWidth="1"/>
    <col min="69" max="70" width="4.625" bestFit="1" customWidth="1"/>
    <col min="71" max="74" width="2.5" bestFit="1" customWidth="1"/>
    <col min="75" max="76" width="4.625" bestFit="1" customWidth="1"/>
    <col min="77" max="77" width="3.75" bestFit="1" customWidth="1"/>
    <col min="78" max="79" width="4.625" bestFit="1" customWidth="1"/>
    <col min="80" max="87" width="3.75" bestFit="1" customWidth="1"/>
    <col min="88" max="93" width="2.5" bestFit="1" customWidth="1"/>
    <col min="94" max="94" width="4.5" bestFit="1" customWidth="1"/>
  </cols>
  <sheetData>
    <row r="1" spans="1:95" s="58" customFormat="1" ht="267.75" customHeight="1">
      <c r="A1" s="59" t="s">
        <v>961</v>
      </c>
      <c r="H1" s="60" t="s">
        <v>975</v>
      </c>
      <c r="I1" s="60" t="s">
        <v>976</v>
      </c>
      <c r="J1" s="61" t="s">
        <v>971</v>
      </c>
      <c r="K1" s="61" t="s">
        <v>972</v>
      </c>
      <c r="L1" s="62" t="s">
        <v>977</v>
      </c>
      <c r="M1" s="62" t="s">
        <v>978</v>
      </c>
      <c r="N1" s="63" t="s">
        <v>973</v>
      </c>
      <c r="O1" s="63" t="s">
        <v>974</v>
      </c>
      <c r="P1" s="64" t="s">
        <v>979</v>
      </c>
      <c r="Q1" s="64" t="s">
        <v>980</v>
      </c>
      <c r="R1" s="63" t="s">
        <v>981</v>
      </c>
      <c r="S1" s="67" t="s">
        <v>865</v>
      </c>
      <c r="T1" s="68" t="s">
        <v>984</v>
      </c>
      <c r="U1" s="68" t="s">
        <v>982</v>
      </c>
      <c r="V1" s="69" t="s">
        <v>869</v>
      </c>
      <c r="W1" s="69" t="s">
        <v>870</v>
      </c>
      <c r="X1" s="67" t="s">
        <v>983</v>
      </c>
      <c r="Y1" s="70" t="s">
        <v>872</v>
      </c>
      <c r="Z1" s="70" t="s">
        <v>873</v>
      </c>
      <c r="AA1" s="71" t="s">
        <v>874</v>
      </c>
      <c r="AB1" s="71" t="s">
        <v>875</v>
      </c>
      <c r="AC1" s="71" t="s">
        <v>876</v>
      </c>
      <c r="AD1" s="71" t="s">
        <v>877</v>
      </c>
      <c r="AE1" s="71" t="s">
        <v>878</v>
      </c>
      <c r="AF1" s="71" t="s">
        <v>879</v>
      </c>
      <c r="AG1" s="71" t="s">
        <v>880</v>
      </c>
      <c r="AH1" s="71" t="s">
        <v>881</v>
      </c>
      <c r="AI1" s="71" t="s">
        <v>882</v>
      </c>
      <c r="AJ1" s="71" t="s">
        <v>883</v>
      </c>
      <c r="AK1" s="71" t="s">
        <v>884</v>
      </c>
      <c r="AL1" s="71" t="s">
        <v>885</v>
      </c>
      <c r="AM1" s="72" t="s">
        <v>886</v>
      </c>
      <c r="AN1" s="72" t="s">
        <v>887</v>
      </c>
      <c r="AO1" s="72" t="s">
        <v>888</v>
      </c>
      <c r="AP1" s="72" t="s">
        <v>889</v>
      </c>
      <c r="AQ1" s="72" t="s">
        <v>890</v>
      </c>
      <c r="AR1" s="72" t="s">
        <v>891</v>
      </c>
      <c r="AS1" s="72" t="s">
        <v>892</v>
      </c>
      <c r="AT1" s="72" t="s">
        <v>893</v>
      </c>
      <c r="AU1" s="72" t="s">
        <v>894</v>
      </c>
      <c r="AV1" s="72" t="s">
        <v>895</v>
      </c>
      <c r="AW1" s="72" t="s">
        <v>896</v>
      </c>
      <c r="AX1" s="72" t="s">
        <v>897</v>
      </c>
      <c r="AY1" s="72" t="s">
        <v>898</v>
      </c>
      <c r="AZ1" s="72" t="s">
        <v>899</v>
      </c>
      <c r="BA1" s="72" t="s">
        <v>900</v>
      </c>
      <c r="BB1" s="72" t="s">
        <v>901</v>
      </c>
      <c r="BC1" s="72" t="s">
        <v>902</v>
      </c>
      <c r="BD1" s="72" t="s">
        <v>903</v>
      </c>
      <c r="BE1" s="72" t="s">
        <v>904</v>
      </c>
      <c r="BF1" s="72" t="s">
        <v>905</v>
      </c>
      <c r="BG1" s="72" t="s">
        <v>906</v>
      </c>
      <c r="BH1" s="72" t="s">
        <v>907</v>
      </c>
      <c r="BI1" s="72" t="s">
        <v>908</v>
      </c>
      <c r="BJ1" s="72" t="s">
        <v>909</v>
      </c>
      <c r="BK1" s="73" t="s">
        <v>910</v>
      </c>
      <c r="BL1" s="73" t="s">
        <v>911</v>
      </c>
      <c r="BM1" s="73" t="s">
        <v>912</v>
      </c>
      <c r="BN1" s="73" t="s">
        <v>913</v>
      </c>
      <c r="BO1" s="73" t="s">
        <v>914</v>
      </c>
      <c r="BP1" s="73" t="s">
        <v>915</v>
      </c>
      <c r="BQ1" s="73" t="s">
        <v>916</v>
      </c>
      <c r="BR1" s="73" t="s">
        <v>917</v>
      </c>
      <c r="BS1" s="73" t="s">
        <v>918</v>
      </c>
      <c r="BT1" s="73" t="s">
        <v>919</v>
      </c>
      <c r="BU1" s="73" t="s">
        <v>920</v>
      </c>
      <c r="BV1" s="73" t="s">
        <v>921</v>
      </c>
      <c r="BW1" s="75" t="s">
        <v>923</v>
      </c>
      <c r="BX1" s="75" t="s">
        <v>924</v>
      </c>
      <c r="BY1" s="63" t="s">
        <v>925</v>
      </c>
      <c r="BZ1" s="76" t="s">
        <v>926</v>
      </c>
      <c r="CA1" s="76" t="s">
        <v>927</v>
      </c>
      <c r="CB1" s="65" t="s">
        <v>928</v>
      </c>
      <c r="CC1" s="64" t="s">
        <v>929</v>
      </c>
      <c r="CD1" s="61" t="s">
        <v>932</v>
      </c>
      <c r="CE1" s="60" t="s">
        <v>933</v>
      </c>
      <c r="CF1" s="65" t="s">
        <v>934</v>
      </c>
      <c r="CG1" s="65" t="s">
        <v>935</v>
      </c>
      <c r="CH1" s="65" t="s">
        <v>936</v>
      </c>
      <c r="CI1" s="62" t="s">
        <v>937</v>
      </c>
      <c r="CJ1" s="77" t="s">
        <v>985</v>
      </c>
      <c r="CK1" s="77" t="s">
        <v>986</v>
      </c>
      <c r="CL1" s="77" t="s">
        <v>987</v>
      </c>
      <c r="CM1" s="77" t="s">
        <v>988</v>
      </c>
      <c r="CN1" s="77" t="s">
        <v>989</v>
      </c>
      <c r="CO1" s="77" t="s">
        <v>990</v>
      </c>
      <c r="CP1" s="81"/>
      <c r="CQ1" s="81"/>
    </row>
    <row r="2" spans="1:95">
      <c r="A2">
        <v>79</v>
      </c>
      <c r="B2" s="82" t="s">
        <v>991</v>
      </c>
      <c r="C2" s="82" t="s">
        <v>962</v>
      </c>
      <c r="D2" s="82" t="s">
        <v>965</v>
      </c>
      <c r="E2" s="82" t="s">
        <v>992</v>
      </c>
      <c r="F2" s="82" t="s">
        <v>993</v>
      </c>
      <c r="G2" s="82" t="s">
        <v>994</v>
      </c>
      <c r="H2" s="11">
        <v>0.17721518987341772</v>
      </c>
      <c r="I2" s="11">
        <v>0.13080168776371309</v>
      </c>
      <c r="J2" s="11">
        <v>0.13924050632911392</v>
      </c>
      <c r="K2" s="11">
        <v>8.4388185654008435E-2</v>
      </c>
      <c r="L2" s="11">
        <v>8.0168776371308023E-2</v>
      </c>
      <c r="M2" s="11">
        <v>9.2827004219409287E-2</v>
      </c>
      <c r="N2" s="11" t="s">
        <v>964</v>
      </c>
      <c r="O2" s="11" t="s">
        <v>964</v>
      </c>
      <c r="P2" s="11" t="s">
        <v>964</v>
      </c>
      <c r="Q2" s="11" t="s">
        <v>964</v>
      </c>
      <c r="R2" s="11" t="s">
        <v>964</v>
      </c>
      <c r="S2" s="11" t="s">
        <v>964</v>
      </c>
      <c r="T2" s="11" t="s">
        <v>964</v>
      </c>
      <c r="U2" s="11" t="s">
        <v>964</v>
      </c>
      <c r="V2" s="11">
        <v>0.11392405063291139</v>
      </c>
      <c r="W2" s="11" t="s">
        <v>964</v>
      </c>
      <c r="X2" s="11">
        <v>8.4388185654008435E-2</v>
      </c>
      <c r="Y2" s="11" t="s">
        <v>964</v>
      </c>
      <c r="Z2" s="11" t="s">
        <v>964</v>
      </c>
      <c r="AA2" s="11" t="s">
        <v>964</v>
      </c>
      <c r="AB2" s="11">
        <v>4.2194092827004216E-3</v>
      </c>
      <c r="AC2" s="11" t="s">
        <v>964</v>
      </c>
      <c r="AD2" s="11">
        <v>3.7974683544303799E-2</v>
      </c>
      <c r="AE2" s="11" t="s">
        <v>964</v>
      </c>
      <c r="AF2" s="11">
        <v>1.6877637130801686E-2</v>
      </c>
      <c r="AG2" s="11" t="s">
        <v>964</v>
      </c>
      <c r="AH2" s="11">
        <v>1.2658227848101266E-2</v>
      </c>
      <c r="AI2" s="11" t="s">
        <v>964</v>
      </c>
      <c r="AJ2" s="11" t="s">
        <v>964</v>
      </c>
      <c r="AK2" s="11" t="s">
        <v>964</v>
      </c>
      <c r="AL2" s="11" t="s">
        <v>964</v>
      </c>
      <c r="AM2" s="11" t="s">
        <v>964</v>
      </c>
      <c r="AN2" s="11" t="s">
        <v>964</v>
      </c>
      <c r="AO2" s="11" t="s">
        <v>964</v>
      </c>
      <c r="AP2" s="11" t="s">
        <v>964</v>
      </c>
      <c r="AQ2" s="11" t="s">
        <v>964</v>
      </c>
      <c r="AR2" s="11" t="s">
        <v>964</v>
      </c>
      <c r="AS2" s="11" t="s">
        <v>964</v>
      </c>
      <c r="AT2" s="11" t="s">
        <v>964</v>
      </c>
      <c r="AU2" s="11" t="s">
        <v>964</v>
      </c>
      <c r="AV2" s="11" t="s">
        <v>964</v>
      </c>
      <c r="AW2" s="11" t="s">
        <v>964</v>
      </c>
      <c r="AX2" s="11" t="s">
        <v>964</v>
      </c>
      <c r="AY2" s="11" t="s">
        <v>964</v>
      </c>
      <c r="AZ2" s="11" t="s">
        <v>964</v>
      </c>
      <c r="BA2" s="11" t="s">
        <v>964</v>
      </c>
      <c r="BB2" s="11" t="s">
        <v>964</v>
      </c>
      <c r="BC2" s="11" t="s">
        <v>964</v>
      </c>
      <c r="BD2" s="11" t="s">
        <v>964</v>
      </c>
      <c r="BE2" s="11" t="s">
        <v>964</v>
      </c>
      <c r="BF2" s="11" t="s">
        <v>964</v>
      </c>
      <c r="BG2" s="11" t="s">
        <v>964</v>
      </c>
      <c r="BH2" s="11" t="s">
        <v>964</v>
      </c>
      <c r="BI2" s="11" t="s">
        <v>964</v>
      </c>
      <c r="BJ2" s="11" t="s">
        <v>964</v>
      </c>
      <c r="BK2" s="11" t="s">
        <v>964</v>
      </c>
      <c r="BL2" s="11" t="s">
        <v>964</v>
      </c>
      <c r="BM2" s="11" t="s">
        <v>964</v>
      </c>
      <c r="BN2" s="11" t="s">
        <v>964</v>
      </c>
      <c r="BO2" s="11" t="s">
        <v>964</v>
      </c>
      <c r="BP2" s="11" t="s">
        <v>964</v>
      </c>
      <c r="BQ2" s="11" t="s">
        <v>964</v>
      </c>
      <c r="BR2" s="11" t="s">
        <v>964</v>
      </c>
      <c r="BS2" s="11" t="s">
        <v>964</v>
      </c>
      <c r="BT2" s="11" t="s">
        <v>964</v>
      </c>
      <c r="BU2" s="11" t="s">
        <v>964</v>
      </c>
      <c r="BV2" s="11" t="s">
        <v>964</v>
      </c>
      <c r="BW2" s="11" t="s">
        <v>964</v>
      </c>
      <c r="BX2" s="11" t="s">
        <v>964</v>
      </c>
      <c r="BY2" s="11" t="s">
        <v>964</v>
      </c>
      <c r="BZ2" s="11" t="s">
        <v>964</v>
      </c>
      <c r="CA2" s="11" t="s">
        <v>964</v>
      </c>
      <c r="CB2" s="11" t="s">
        <v>964</v>
      </c>
      <c r="CC2" s="11" t="s">
        <v>964</v>
      </c>
      <c r="CD2" s="11" t="s">
        <v>964</v>
      </c>
      <c r="CE2" s="11" t="s">
        <v>964</v>
      </c>
      <c r="CF2" s="11">
        <v>2.5316455696202531E-2</v>
      </c>
      <c r="CG2" s="11" t="s">
        <v>964</v>
      </c>
      <c r="CH2" s="11" t="s">
        <v>964</v>
      </c>
      <c r="CI2" s="11" t="s">
        <v>964</v>
      </c>
      <c r="CJ2" s="11" t="s">
        <v>964</v>
      </c>
      <c r="CK2" s="11" t="s">
        <v>964</v>
      </c>
      <c r="CL2" s="11" t="s">
        <v>964</v>
      </c>
      <c r="CM2" s="11" t="s">
        <v>964</v>
      </c>
      <c r="CN2" s="11" t="s">
        <v>964</v>
      </c>
      <c r="CO2" s="11" t="s">
        <v>964</v>
      </c>
    </row>
    <row r="3" spans="1:95">
      <c r="A3">
        <v>62</v>
      </c>
      <c r="B3" s="82" t="s">
        <v>991</v>
      </c>
      <c r="C3" s="82" t="s">
        <v>962</v>
      </c>
      <c r="D3" s="82" t="s">
        <v>965</v>
      </c>
      <c r="E3" s="82" t="s">
        <v>992</v>
      </c>
      <c r="F3" s="82" t="s">
        <v>995</v>
      </c>
      <c r="G3" s="82" t="s">
        <v>994</v>
      </c>
      <c r="H3" s="11" t="s">
        <v>964</v>
      </c>
      <c r="I3" s="11" t="s">
        <v>964</v>
      </c>
      <c r="J3" s="11" t="s">
        <v>964</v>
      </c>
      <c r="K3" s="11" t="s">
        <v>964</v>
      </c>
      <c r="L3" s="11" t="s">
        <v>964</v>
      </c>
      <c r="M3" s="11" t="s">
        <v>964</v>
      </c>
      <c r="N3" s="11" t="s">
        <v>964</v>
      </c>
      <c r="O3" s="11" t="s">
        <v>964</v>
      </c>
      <c r="P3" s="11" t="s">
        <v>964</v>
      </c>
      <c r="Q3" s="11" t="s">
        <v>964</v>
      </c>
      <c r="R3" s="11" t="s">
        <v>964</v>
      </c>
      <c r="S3" s="11" t="s">
        <v>964</v>
      </c>
      <c r="T3" s="11" t="s">
        <v>964</v>
      </c>
      <c r="U3" s="11" t="s">
        <v>964</v>
      </c>
      <c r="V3" s="11">
        <v>0.20540540540540542</v>
      </c>
      <c r="W3" s="11" t="s">
        <v>964</v>
      </c>
      <c r="X3" s="11">
        <v>0.14054054054054055</v>
      </c>
      <c r="Y3" s="11" t="s">
        <v>964</v>
      </c>
      <c r="Z3" s="11" t="s">
        <v>964</v>
      </c>
      <c r="AA3" s="11" t="s">
        <v>964</v>
      </c>
      <c r="AB3" s="11">
        <v>1.0810810810810811E-2</v>
      </c>
      <c r="AC3" s="11" t="s">
        <v>964</v>
      </c>
      <c r="AD3" s="11">
        <v>4.8648648648648651E-2</v>
      </c>
      <c r="AE3" s="11" t="s">
        <v>964</v>
      </c>
      <c r="AF3" s="11">
        <v>2.1621621621621623E-2</v>
      </c>
      <c r="AG3" s="11" t="s">
        <v>964</v>
      </c>
      <c r="AH3" s="11">
        <v>4.8648648648648651E-2</v>
      </c>
      <c r="AI3" s="11" t="s">
        <v>964</v>
      </c>
      <c r="AJ3" s="11" t="s">
        <v>964</v>
      </c>
      <c r="AK3" s="11" t="s">
        <v>964</v>
      </c>
      <c r="AL3" s="11" t="s">
        <v>964</v>
      </c>
      <c r="AM3" s="11" t="s">
        <v>964</v>
      </c>
      <c r="AN3" s="11" t="s">
        <v>964</v>
      </c>
      <c r="AO3" s="11" t="s">
        <v>964</v>
      </c>
      <c r="AP3" s="11" t="s">
        <v>964</v>
      </c>
      <c r="AQ3" s="11">
        <v>7.567567567567568E-2</v>
      </c>
      <c r="AR3" s="11">
        <v>7.0270270270270274E-2</v>
      </c>
      <c r="AS3" s="11">
        <v>0.10810810810810811</v>
      </c>
      <c r="AT3" s="11">
        <v>5.9459459459459463E-2</v>
      </c>
      <c r="AU3" s="11">
        <v>0.12972972972972974</v>
      </c>
      <c r="AV3" s="11">
        <v>6.4864864864864868E-2</v>
      </c>
      <c r="AW3" s="11" t="s">
        <v>964</v>
      </c>
      <c r="AX3" s="11" t="s">
        <v>964</v>
      </c>
      <c r="AY3" s="11" t="s">
        <v>964</v>
      </c>
      <c r="AZ3" s="11" t="s">
        <v>964</v>
      </c>
      <c r="BA3" s="11" t="s">
        <v>964</v>
      </c>
      <c r="BB3" s="11" t="s">
        <v>964</v>
      </c>
      <c r="BC3" s="11" t="s">
        <v>964</v>
      </c>
      <c r="BD3" s="11" t="s">
        <v>964</v>
      </c>
      <c r="BE3" s="11" t="s">
        <v>964</v>
      </c>
      <c r="BF3" s="11" t="s">
        <v>964</v>
      </c>
      <c r="BG3" s="11" t="s">
        <v>964</v>
      </c>
      <c r="BH3" s="11" t="s">
        <v>964</v>
      </c>
      <c r="BI3" s="11" t="s">
        <v>964</v>
      </c>
      <c r="BJ3" s="11" t="s">
        <v>964</v>
      </c>
      <c r="BK3" s="11" t="s">
        <v>964</v>
      </c>
      <c r="BL3" s="11" t="s">
        <v>964</v>
      </c>
      <c r="BM3" s="11" t="s">
        <v>964</v>
      </c>
      <c r="BN3" s="11" t="s">
        <v>964</v>
      </c>
      <c r="BO3" s="11" t="s">
        <v>964</v>
      </c>
      <c r="BP3" s="11" t="s">
        <v>964</v>
      </c>
      <c r="BQ3" s="11" t="s">
        <v>964</v>
      </c>
      <c r="BR3" s="11" t="s">
        <v>964</v>
      </c>
      <c r="BS3" s="11" t="s">
        <v>964</v>
      </c>
      <c r="BT3" s="11" t="s">
        <v>964</v>
      </c>
      <c r="BU3" s="11" t="s">
        <v>964</v>
      </c>
      <c r="BV3" s="11" t="s">
        <v>964</v>
      </c>
      <c r="BW3" s="11" t="s">
        <v>964</v>
      </c>
      <c r="BX3" s="11" t="s">
        <v>964</v>
      </c>
      <c r="BY3" s="11" t="s">
        <v>964</v>
      </c>
      <c r="BZ3" s="11" t="s">
        <v>964</v>
      </c>
      <c r="CA3" s="11" t="s">
        <v>964</v>
      </c>
      <c r="CB3" s="11" t="s">
        <v>964</v>
      </c>
      <c r="CC3" s="11" t="s">
        <v>964</v>
      </c>
      <c r="CD3" s="11" t="s">
        <v>964</v>
      </c>
      <c r="CE3" s="11" t="s">
        <v>964</v>
      </c>
      <c r="CF3" s="11">
        <v>1.6216216216216217E-2</v>
      </c>
      <c r="CG3" s="11" t="s">
        <v>964</v>
      </c>
      <c r="CH3" s="11" t="s">
        <v>964</v>
      </c>
      <c r="CI3" s="11" t="s">
        <v>964</v>
      </c>
      <c r="CJ3" s="11" t="s">
        <v>964</v>
      </c>
      <c r="CK3" s="11" t="s">
        <v>964</v>
      </c>
      <c r="CL3" s="11" t="s">
        <v>964</v>
      </c>
      <c r="CM3" s="11" t="s">
        <v>964</v>
      </c>
      <c r="CN3" s="11" t="s">
        <v>964</v>
      </c>
      <c r="CO3" s="11" t="s">
        <v>964</v>
      </c>
    </row>
    <row r="4" spans="1:95">
      <c r="A4">
        <v>86</v>
      </c>
      <c r="B4" s="82" t="s">
        <v>991</v>
      </c>
      <c r="C4" s="82" t="s">
        <v>962</v>
      </c>
      <c r="D4" s="82" t="s">
        <v>965</v>
      </c>
      <c r="E4" s="82" t="s">
        <v>992</v>
      </c>
      <c r="F4" s="82" t="s">
        <v>996</v>
      </c>
      <c r="G4" s="82" t="s">
        <v>994</v>
      </c>
      <c r="H4" s="11">
        <v>0.13953488372093023</v>
      </c>
      <c r="I4" s="11">
        <v>0.13178294573643412</v>
      </c>
      <c r="J4" s="11">
        <v>0.1434108527131783</v>
      </c>
      <c r="K4" s="11">
        <v>0.10465116279069768</v>
      </c>
      <c r="L4" s="11" t="s">
        <v>964</v>
      </c>
      <c r="M4" s="11" t="s">
        <v>964</v>
      </c>
      <c r="N4" s="11" t="s">
        <v>964</v>
      </c>
      <c r="O4" s="11" t="s">
        <v>964</v>
      </c>
      <c r="P4" s="11" t="s">
        <v>964</v>
      </c>
      <c r="Q4" s="11" t="s">
        <v>964</v>
      </c>
      <c r="R4" s="11" t="s">
        <v>964</v>
      </c>
      <c r="S4" s="11" t="s">
        <v>964</v>
      </c>
      <c r="T4" s="11" t="s">
        <v>964</v>
      </c>
      <c r="U4" s="11" t="s">
        <v>964</v>
      </c>
      <c r="V4" s="11">
        <v>0.12403100775193798</v>
      </c>
      <c r="W4" s="11" t="s">
        <v>964</v>
      </c>
      <c r="X4" s="11">
        <v>6.2015503875968991E-2</v>
      </c>
      <c r="Y4" s="11" t="s">
        <v>964</v>
      </c>
      <c r="Z4" s="11" t="s">
        <v>964</v>
      </c>
      <c r="AA4" s="11" t="s">
        <v>964</v>
      </c>
      <c r="AB4" s="11">
        <v>3.875968992248062E-3</v>
      </c>
      <c r="AC4" s="11" t="s">
        <v>964</v>
      </c>
      <c r="AD4" s="11">
        <v>3.1007751937984496E-2</v>
      </c>
      <c r="AE4" s="11" t="s">
        <v>964</v>
      </c>
      <c r="AF4" s="11">
        <v>3.875968992248062E-3</v>
      </c>
      <c r="AG4" s="11" t="s">
        <v>964</v>
      </c>
      <c r="AH4" s="11">
        <v>1.937984496124031E-2</v>
      </c>
      <c r="AI4" s="11" t="s">
        <v>964</v>
      </c>
      <c r="AJ4" s="11" t="s">
        <v>964</v>
      </c>
      <c r="AK4" s="11" t="s">
        <v>964</v>
      </c>
      <c r="AL4" s="11" t="s">
        <v>964</v>
      </c>
      <c r="AM4" s="11" t="s">
        <v>964</v>
      </c>
      <c r="AN4" s="11" t="s">
        <v>964</v>
      </c>
      <c r="AO4" s="11">
        <v>5.8139534883720929E-2</v>
      </c>
      <c r="AP4" s="11">
        <v>6.2015503875968991E-2</v>
      </c>
      <c r="AQ4" s="11" t="s">
        <v>964</v>
      </c>
      <c r="AR4" s="11" t="s">
        <v>964</v>
      </c>
      <c r="AS4" s="11" t="s">
        <v>964</v>
      </c>
      <c r="AT4" s="11" t="s">
        <v>964</v>
      </c>
      <c r="AU4" s="11" t="s">
        <v>964</v>
      </c>
      <c r="AV4" s="11" t="s">
        <v>964</v>
      </c>
      <c r="AW4" s="11" t="s">
        <v>964</v>
      </c>
      <c r="AX4" s="11" t="s">
        <v>964</v>
      </c>
      <c r="AY4" s="11" t="s">
        <v>964</v>
      </c>
      <c r="AZ4" s="11" t="s">
        <v>964</v>
      </c>
      <c r="BA4" s="11" t="s">
        <v>964</v>
      </c>
      <c r="BB4" s="11" t="s">
        <v>964</v>
      </c>
      <c r="BC4" s="11" t="s">
        <v>964</v>
      </c>
      <c r="BD4" s="11" t="s">
        <v>964</v>
      </c>
      <c r="BE4" s="11">
        <v>8.1395348837209308E-2</v>
      </c>
      <c r="BF4" s="11">
        <v>3.4883720930232558E-2</v>
      </c>
      <c r="BG4" s="11" t="s">
        <v>964</v>
      </c>
      <c r="BH4" s="11" t="s">
        <v>964</v>
      </c>
      <c r="BI4" s="11" t="s">
        <v>964</v>
      </c>
      <c r="BJ4" s="11" t="s">
        <v>964</v>
      </c>
      <c r="BK4" s="11" t="s">
        <v>964</v>
      </c>
      <c r="BL4" s="11" t="s">
        <v>964</v>
      </c>
      <c r="BM4" s="11" t="s">
        <v>964</v>
      </c>
      <c r="BN4" s="11" t="s">
        <v>964</v>
      </c>
      <c r="BO4" s="11" t="s">
        <v>964</v>
      </c>
      <c r="BP4" s="11" t="s">
        <v>964</v>
      </c>
      <c r="BQ4" s="11" t="s">
        <v>964</v>
      </c>
      <c r="BR4" s="11" t="s">
        <v>964</v>
      </c>
      <c r="BS4" s="11" t="s">
        <v>964</v>
      </c>
      <c r="BT4" s="11" t="s">
        <v>964</v>
      </c>
      <c r="BU4" s="11" t="s">
        <v>964</v>
      </c>
      <c r="BV4" s="11" t="s">
        <v>964</v>
      </c>
      <c r="BW4" s="11" t="s">
        <v>964</v>
      </c>
      <c r="BX4" s="11" t="s">
        <v>964</v>
      </c>
      <c r="BY4" s="11" t="s">
        <v>964</v>
      </c>
      <c r="BZ4" s="11" t="s">
        <v>964</v>
      </c>
      <c r="CA4" s="11" t="s">
        <v>964</v>
      </c>
      <c r="CB4" s="11" t="s">
        <v>964</v>
      </c>
      <c r="CC4" s="11" t="s">
        <v>964</v>
      </c>
      <c r="CD4" s="11" t="s">
        <v>964</v>
      </c>
      <c r="CE4" s="11" t="s">
        <v>964</v>
      </c>
      <c r="CF4" s="11" t="s">
        <v>964</v>
      </c>
      <c r="CG4" s="11" t="s">
        <v>964</v>
      </c>
      <c r="CH4" s="11" t="s">
        <v>964</v>
      </c>
      <c r="CI4" s="11" t="s">
        <v>964</v>
      </c>
      <c r="CJ4" s="11" t="s">
        <v>964</v>
      </c>
      <c r="CK4" s="11" t="s">
        <v>964</v>
      </c>
      <c r="CL4" s="11" t="s">
        <v>964</v>
      </c>
      <c r="CM4" s="11" t="s">
        <v>964</v>
      </c>
      <c r="CN4" s="11" t="s">
        <v>964</v>
      </c>
      <c r="CO4" s="11" t="s">
        <v>964</v>
      </c>
    </row>
    <row r="5" spans="1:95">
      <c r="A5">
        <v>89</v>
      </c>
      <c r="B5" s="82" t="s">
        <v>991</v>
      </c>
      <c r="C5" s="82" t="s">
        <v>962</v>
      </c>
      <c r="D5" s="82" t="s">
        <v>965</v>
      </c>
      <c r="E5" s="82" t="s">
        <v>992</v>
      </c>
      <c r="F5" s="82" t="s">
        <v>997</v>
      </c>
      <c r="G5" s="82" t="s">
        <v>994</v>
      </c>
      <c r="H5" s="11">
        <v>0.15730337078651685</v>
      </c>
      <c r="I5" s="11">
        <v>0.10861423220973783</v>
      </c>
      <c r="J5" s="11">
        <v>0.12359550561797752</v>
      </c>
      <c r="K5" s="11">
        <v>0.11235955056179775</v>
      </c>
      <c r="L5" s="11">
        <v>6.741573033707865E-2</v>
      </c>
      <c r="M5" s="11">
        <v>0.10486891385767791</v>
      </c>
      <c r="N5" s="11">
        <v>0.10861423220973783</v>
      </c>
      <c r="O5" s="11">
        <v>6.3670411985018729E-2</v>
      </c>
      <c r="P5" s="11" t="s">
        <v>964</v>
      </c>
      <c r="Q5" s="11" t="s">
        <v>964</v>
      </c>
      <c r="R5" s="11" t="s">
        <v>964</v>
      </c>
      <c r="S5" s="11" t="s">
        <v>964</v>
      </c>
      <c r="T5" s="11" t="s">
        <v>964</v>
      </c>
      <c r="U5" s="11" t="s">
        <v>964</v>
      </c>
      <c r="V5" s="11" t="s">
        <v>964</v>
      </c>
      <c r="W5" s="11" t="s">
        <v>964</v>
      </c>
      <c r="X5" s="11" t="s">
        <v>964</v>
      </c>
      <c r="Y5" s="11" t="s">
        <v>964</v>
      </c>
      <c r="Z5" s="11" t="s">
        <v>964</v>
      </c>
      <c r="AA5" s="11" t="s">
        <v>964</v>
      </c>
      <c r="AB5" s="11">
        <v>7.4906367041198503E-3</v>
      </c>
      <c r="AC5" s="11" t="s">
        <v>964</v>
      </c>
      <c r="AD5" s="11">
        <v>1.4981273408239701E-2</v>
      </c>
      <c r="AE5" s="11" t="s">
        <v>964</v>
      </c>
      <c r="AF5" s="11">
        <v>7.4906367041198503E-3</v>
      </c>
      <c r="AG5" s="11" t="s">
        <v>964</v>
      </c>
      <c r="AH5" s="11">
        <v>1.8726591760299626E-2</v>
      </c>
      <c r="AI5" s="11" t="s">
        <v>964</v>
      </c>
      <c r="AJ5" s="11" t="s">
        <v>964</v>
      </c>
      <c r="AK5" s="11" t="s">
        <v>964</v>
      </c>
      <c r="AL5" s="11" t="s">
        <v>964</v>
      </c>
      <c r="AM5" s="11" t="s">
        <v>964</v>
      </c>
      <c r="AN5" s="11" t="s">
        <v>964</v>
      </c>
      <c r="AO5" s="11" t="s">
        <v>964</v>
      </c>
      <c r="AP5" s="11" t="s">
        <v>964</v>
      </c>
      <c r="AQ5" s="11" t="s">
        <v>964</v>
      </c>
      <c r="AR5" s="11" t="s">
        <v>964</v>
      </c>
      <c r="AS5" s="11" t="s">
        <v>964</v>
      </c>
      <c r="AT5" s="11" t="s">
        <v>964</v>
      </c>
      <c r="AU5" s="11" t="s">
        <v>964</v>
      </c>
      <c r="AV5" s="11" t="s">
        <v>964</v>
      </c>
      <c r="AW5" s="11" t="s">
        <v>964</v>
      </c>
      <c r="AX5" s="11" t="s">
        <v>964</v>
      </c>
      <c r="AY5" s="11" t="s">
        <v>964</v>
      </c>
      <c r="AZ5" s="11" t="s">
        <v>964</v>
      </c>
      <c r="BA5" s="11" t="s">
        <v>964</v>
      </c>
      <c r="BB5" s="11" t="s">
        <v>964</v>
      </c>
      <c r="BC5" s="11" t="s">
        <v>964</v>
      </c>
      <c r="BD5" s="11" t="s">
        <v>964</v>
      </c>
      <c r="BE5" s="11" t="s">
        <v>964</v>
      </c>
      <c r="BF5" s="11" t="s">
        <v>964</v>
      </c>
      <c r="BG5" s="11">
        <v>7.116104868913857E-2</v>
      </c>
      <c r="BH5" s="11" t="s">
        <v>964</v>
      </c>
      <c r="BI5" s="11" t="s">
        <v>964</v>
      </c>
      <c r="BJ5" s="11" t="s">
        <v>964</v>
      </c>
      <c r="BK5" s="11" t="s">
        <v>964</v>
      </c>
      <c r="BL5" s="11" t="s">
        <v>964</v>
      </c>
      <c r="BM5" s="11" t="s">
        <v>964</v>
      </c>
      <c r="BN5" s="11" t="s">
        <v>964</v>
      </c>
      <c r="BO5" s="11" t="s">
        <v>964</v>
      </c>
      <c r="BP5" s="11" t="s">
        <v>964</v>
      </c>
      <c r="BQ5" s="11" t="s">
        <v>964</v>
      </c>
      <c r="BR5" s="11" t="s">
        <v>964</v>
      </c>
      <c r="BS5" s="11" t="s">
        <v>964</v>
      </c>
      <c r="BT5" s="11" t="s">
        <v>964</v>
      </c>
      <c r="BU5" s="11" t="s">
        <v>964</v>
      </c>
      <c r="BV5" s="11" t="s">
        <v>964</v>
      </c>
      <c r="BW5" s="11" t="s">
        <v>964</v>
      </c>
      <c r="BX5" s="11" t="s">
        <v>964</v>
      </c>
      <c r="BY5" s="11" t="s">
        <v>964</v>
      </c>
      <c r="BZ5" s="11" t="s">
        <v>964</v>
      </c>
      <c r="CA5" s="11" t="s">
        <v>964</v>
      </c>
      <c r="CB5" s="11" t="s">
        <v>964</v>
      </c>
      <c r="CC5" s="11" t="s">
        <v>964</v>
      </c>
      <c r="CD5" s="11" t="s">
        <v>964</v>
      </c>
      <c r="CE5" s="11" t="s">
        <v>964</v>
      </c>
      <c r="CF5" s="11" t="s">
        <v>964</v>
      </c>
      <c r="CG5" s="11" t="s">
        <v>964</v>
      </c>
      <c r="CH5" s="11">
        <v>3.3707865168539325E-2</v>
      </c>
      <c r="CI5" s="11" t="s">
        <v>964</v>
      </c>
      <c r="CJ5" s="11" t="s">
        <v>964</v>
      </c>
      <c r="CK5" s="11" t="s">
        <v>964</v>
      </c>
      <c r="CL5" s="11" t="s">
        <v>964</v>
      </c>
      <c r="CM5" s="11" t="s">
        <v>964</v>
      </c>
      <c r="CN5" s="11" t="s">
        <v>964</v>
      </c>
      <c r="CO5" s="11" t="s">
        <v>964</v>
      </c>
    </row>
    <row r="6" spans="1:95">
      <c r="A6">
        <v>67</v>
      </c>
      <c r="B6" s="82" t="s">
        <v>991</v>
      </c>
      <c r="C6" s="82" t="s">
        <v>962</v>
      </c>
      <c r="D6" s="82" t="s">
        <v>965</v>
      </c>
      <c r="E6" s="82" t="s">
        <v>992</v>
      </c>
      <c r="F6" s="82" t="s">
        <v>998</v>
      </c>
      <c r="G6" s="82" t="s">
        <v>994</v>
      </c>
      <c r="H6" s="11">
        <v>0.14572864321608039</v>
      </c>
      <c r="I6" s="11">
        <v>0.11557788944723618</v>
      </c>
      <c r="J6" s="11">
        <v>0.11055276381909548</v>
      </c>
      <c r="K6" s="11">
        <v>9.5477386934673364E-2</v>
      </c>
      <c r="L6" s="11">
        <v>0.10552763819095477</v>
      </c>
      <c r="M6" s="11">
        <v>9.0452261306532666E-2</v>
      </c>
      <c r="N6" s="11">
        <v>7.0351758793969849E-2</v>
      </c>
      <c r="O6" s="11">
        <v>5.0251256281407038E-2</v>
      </c>
      <c r="P6" s="11" t="s">
        <v>964</v>
      </c>
      <c r="Q6" s="11" t="s">
        <v>964</v>
      </c>
      <c r="R6" s="11" t="s">
        <v>964</v>
      </c>
      <c r="S6" s="11" t="s">
        <v>964</v>
      </c>
      <c r="T6" s="11" t="s">
        <v>964</v>
      </c>
      <c r="U6" s="11" t="s">
        <v>964</v>
      </c>
      <c r="V6" s="11" t="s">
        <v>964</v>
      </c>
      <c r="W6" s="11" t="s">
        <v>964</v>
      </c>
      <c r="X6" s="11" t="s">
        <v>964</v>
      </c>
      <c r="Y6" s="11" t="s">
        <v>964</v>
      </c>
      <c r="Z6" s="11" t="s">
        <v>964</v>
      </c>
      <c r="AA6" s="11" t="s">
        <v>964</v>
      </c>
      <c r="AB6" s="11">
        <v>1.507537688442211E-2</v>
      </c>
      <c r="AC6" s="11" t="s">
        <v>964</v>
      </c>
      <c r="AD6" s="11">
        <v>3.015075376884422E-2</v>
      </c>
      <c r="AE6" s="11" t="s">
        <v>964</v>
      </c>
      <c r="AF6" s="11">
        <v>3.5175879396984924E-2</v>
      </c>
      <c r="AG6" s="11" t="s">
        <v>964</v>
      </c>
      <c r="AH6" s="11">
        <v>3.015075376884422E-2</v>
      </c>
      <c r="AI6" s="11" t="s">
        <v>964</v>
      </c>
      <c r="AJ6" s="11" t="s">
        <v>964</v>
      </c>
      <c r="AK6" s="11" t="s">
        <v>964</v>
      </c>
      <c r="AL6" s="11" t="s">
        <v>964</v>
      </c>
      <c r="AM6" s="11" t="s">
        <v>964</v>
      </c>
      <c r="AN6" s="11" t="s">
        <v>964</v>
      </c>
      <c r="AO6" s="11" t="s">
        <v>964</v>
      </c>
      <c r="AP6" s="11" t="s">
        <v>964</v>
      </c>
      <c r="AQ6" s="11" t="s">
        <v>964</v>
      </c>
      <c r="AR6" s="11" t="s">
        <v>964</v>
      </c>
      <c r="AS6" s="11" t="s">
        <v>964</v>
      </c>
      <c r="AT6" s="11" t="s">
        <v>964</v>
      </c>
      <c r="AU6" s="11" t="s">
        <v>964</v>
      </c>
      <c r="AV6" s="11" t="s">
        <v>964</v>
      </c>
      <c r="AW6" s="11" t="s">
        <v>964</v>
      </c>
      <c r="AX6" s="11" t="s">
        <v>964</v>
      </c>
      <c r="AY6" s="11" t="s">
        <v>964</v>
      </c>
      <c r="AZ6" s="11" t="s">
        <v>964</v>
      </c>
      <c r="BA6" s="11" t="s">
        <v>964</v>
      </c>
      <c r="BB6" s="11" t="s">
        <v>964</v>
      </c>
      <c r="BC6" s="11" t="s">
        <v>964</v>
      </c>
      <c r="BD6" s="11" t="s">
        <v>964</v>
      </c>
      <c r="BE6" s="11" t="s">
        <v>964</v>
      </c>
      <c r="BF6" s="11" t="s">
        <v>964</v>
      </c>
      <c r="BG6" s="11">
        <v>7.0351758793969849E-2</v>
      </c>
      <c r="BH6" s="11" t="s">
        <v>964</v>
      </c>
      <c r="BI6" s="11" t="s">
        <v>964</v>
      </c>
      <c r="BJ6" s="11" t="s">
        <v>964</v>
      </c>
      <c r="BK6" s="11" t="s">
        <v>964</v>
      </c>
      <c r="BL6" s="11" t="s">
        <v>964</v>
      </c>
      <c r="BM6" s="11" t="s">
        <v>964</v>
      </c>
      <c r="BN6" s="11" t="s">
        <v>964</v>
      </c>
      <c r="BO6" s="11" t="s">
        <v>964</v>
      </c>
      <c r="BP6" s="11" t="s">
        <v>964</v>
      </c>
      <c r="BQ6" s="11" t="s">
        <v>964</v>
      </c>
      <c r="BR6" s="11" t="s">
        <v>964</v>
      </c>
      <c r="BS6" s="11" t="s">
        <v>964</v>
      </c>
      <c r="BT6" s="11" t="s">
        <v>964</v>
      </c>
      <c r="BU6" s="11" t="s">
        <v>964</v>
      </c>
      <c r="BV6" s="11" t="s">
        <v>964</v>
      </c>
      <c r="BW6" s="11" t="s">
        <v>964</v>
      </c>
      <c r="BX6" s="11" t="s">
        <v>964</v>
      </c>
      <c r="BY6" s="11" t="s">
        <v>964</v>
      </c>
      <c r="BZ6" s="11" t="s">
        <v>964</v>
      </c>
      <c r="CA6" s="11" t="s">
        <v>964</v>
      </c>
      <c r="CB6" s="11" t="s">
        <v>964</v>
      </c>
      <c r="CC6" s="11" t="s">
        <v>964</v>
      </c>
      <c r="CD6" s="11" t="s">
        <v>964</v>
      </c>
      <c r="CE6" s="11" t="s">
        <v>964</v>
      </c>
      <c r="CF6" s="11" t="s">
        <v>964</v>
      </c>
      <c r="CG6" s="11" t="s">
        <v>964</v>
      </c>
      <c r="CH6" s="11">
        <v>3.5175879396984924E-2</v>
      </c>
      <c r="CI6" s="11" t="s">
        <v>964</v>
      </c>
      <c r="CJ6" s="11" t="s">
        <v>964</v>
      </c>
      <c r="CK6" s="11" t="s">
        <v>964</v>
      </c>
      <c r="CL6" s="11" t="s">
        <v>964</v>
      </c>
      <c r="CM6" s="11" t="s">
        <v>964</v>
      </c>
      <c r="CN6" s="11" t="s">
        <v>964</v>
      </c>
      <c r="CO6" s="11" t="s">
        <v>964</v>
      </c>
    </row>
    <row r="7" spans="1:95">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c r="BT7" s="11"/>
      <c r="BU7" s="11"/>
      <c r="BV7" s="11"/>
      <c r="BW7" s="11"/>
      <c r="BX7" s="11"/>
      <c r="BY7" s="11"/>
      <c r="BZ7" s="11"/>
      <c r="CA7" s="11"/>
      <c r="CB7" s="11"/>
      <c r="CC7" s="11"/>
      <c r="CD7" s="11"/>
      <c r="CE7" s="11"/>
      <c r="CF7" s="11"/>
      <c r="CG7" s="11"/>
      <c r="CH7" s="11"/>
      <c r="CI7" s="11"/>
      <c r="CJ7" s="11"/>
      <c r="CK7" s="11"/>
      <c r="CL7" s="11"/>
      <c r="CM7" s="11"/>
      <c r="CN7" s="11"/>
      <c r="CO7" s="11"/>
    </row>
    <row r="8" spans="1:95">
      <c r="A8">
        <v>50</v>
      </c>
      <c r="B8" s="83" t="s">
        <v>991</v>
      </c>
      <c r="C8" s="83" t="s">
        <v>962</v>
      </c>
      <c r="D8" s="83" t="s">
        <v>966</v>
      </c>
      <c r="E8" s="83" t="s">
        <v>992</v>
      </c>
      <c r="F8" s="83" t="s">
        <v>993</v>
      </c>
      <c r="G8" s="83" t="s">
        <v>999</v>
      </c>
      <c r="H8" s="11">
        <v>0.14000000000000001</v>
      </c>
      <c r="I8" s="11">
        <v>0.13333333333333333</v>
      </c>
      <c r="J8" s="11">
        <v>0.14000000000000001</v>
      </c>
      <c r="K8" s="11">
        <v>0.1</v>
      </c>
      <c r="L8" s="11">
        <v>9.3333333333333338E-2</v>
      </c>
      <c r="M8" s="11">
        <v>7.3333333333333334E-2</v>
      </c>
      <c r="N8" s="11">
        <v>8.666666666666667E-2</v>
      </c>
      <c r="O8" s="11">
        <v>5.3333333333333337E-2</v>
      </c>
      <c r="P8" s="11">
        <v>5.3333333333333337E-2</v>
      </c>
      <c r="Q8" s="11">
        <v>6.6666666666666666E-2</v>
      </c>
      <c r="R8" s="11" t="s">
        <v>964</v>
      </c>
      <c r="S8" s="11" t="s">
        <v>964</v>
      </c>
      <c r="T8" s="11" t="s">
        <v>964</v>
      </c>
      <c r="U8" s="11" t="s">
        <v>964</v>
      </c>
      <c r="V8" s="11" t="s">
        <v>964</v>
      </c>
      <c r="W8" s="11" t="s">
        <v>964</v>
      </c>
      <c r="X8" s="11" t="s">
        <v>964</v>
      </c>
      <c r="Y8" s="11" t="s">
        <v>964</v>
      </c>
      <c r="Z8" s="11" t="s">
        <v>964</v>
      </c>
      <c r="AA8" s="11" t="s">
        <v>964</v>
      </c>
      <c r="AB8" s="11" t="s">
        <v>964</v>
      </c>
      <c r="AC8" s="11" t="s">
        <v>964</v>
      </c>
      <c r="AD8" s="11" t="s">
        <v>964</v>
      </c>
      <c r="AE8" s="11" t="s">
        <v>964</v>
      </c>
      <c r="AF8" s="11" t="s">
        <v>964</v>
      </c>
      <c r="AG8" s="11" t="s">
        <v>964</v>
      </c>
      <c r="AH8" s="11" t="s">
        <v>964</v>
      </c>
      <c r="AI8" s="11" t="s">
        <v>964</v>
      </c>
      <c r="AJ8" s="11" t="s">
        <v>964</v>
      </c>
      <c r="AK8" s="11" t="s">
        <v>964</v>
      </c>
      <c r="AL8" s="11">
        <v>0.02</v>
      </c>
      <c r="AM8" s="11" t="s">
        <v>964</v>
      </c>
      <c r="AN8" s="11" t="s">
        <v>964</v>
      </c>
      <c r="AO8" s="11" t="s">
        <v>964</v>
      </c>
      <c r="AP8" s="11" t="s">
        <v>964</v>
      </c>
      <c r="AQ8" s="11" t="s">
        <v>964</v>
      </c>
      <c r="AR8" s="11" t="s">
        <v>964</v>
      </c>
      <c r="AS8" s="11" t="s">
        <v>964</v>
      </c>
      <c r="AT8" s="11" t="s">
        <v>964</v>
      </c>
      <c r="AU8" s="11" t="s">
        <v>964</v>
      </c>
      <c r="AV8" s="11" t="s">
        <v>964</v>
      </c>
      <c r="AW8" s="11" t="s">
        <v>964</v>
      </c>
      <c r="AX8" s="11" t="s">
        <v>964</v>
      </c>
      <c r="AY8" s="11" t="s">
        <v>964</v>
      </c>
      <c r="AZ8" s="11" t="s">
        <v>964</v>
      </c>
      <c r="BA8" s="11" t="s">
        <v>964</v>
      </c>
      <c r="BB8" s="11" t="s">
        <v>964</v>
      </c>
      <c r="BC8" s="11" t="s">
        <v>964</v>
      </c>
      <c r="BD8" s="11" t="s">
        <v>964</v>
      </c>
      <c r="BE8" s="11" t="s">
        <v>964</v>
      </c>
      <c r="BF8" s="11" t="s">
        <v>964</v>
      </c>
      <c r="BG8" s="11" t="s">
        <v>964</v>
      </c>
      <c r="BH8" s="11" t="s">
        <v>964</v>
      </c>
      <c r="BI8" s="11" t="s">
        <v>964</v>
      </c>
      <c r="BJ8" s="11" t="s">
        <v>964</v>
      </c>
      <c r="BK8" s="11" t="s">
        <v>964</v>
      </c>
      <c r="BL8" s="11" t="s">
        <v>964</v>
      </c>
      <c r="BM8" s="11" t="s">
        <v>964</v>
      </c>
      <c r="BN8" s="11" t="s">
        <v>964</v>
      </c>
      <c r="BO8" s="11" t="s">
        <v>964</v>
      </c>
      <c r="BP8" s="11" t="s">
        <v>964</v>
      </c>
      <c r="BQ8" s="11" t="s">
        <v>964</v>
      </c>
      <c r="BR8" s="11" t="s">
        <v>964</v>
      </c>
      <c r="BS8" s="11" t="s">
        <v>964</v>
      </c>
      <c r="BT8" s="11" t="s">
        <v>964</v>
      </c>
      <c r="BU8" s="11" t="s">
        <v>964</v>
      </c>
      <c r="BV8" s="11" t="s">
        <v>964</v>
      </c>
      <c r="BW8" s="11" t="s">
        <v>964</v>
      </c>
      <c r="BX8" s="11" t="s">
        <v>964</v>
      </c>
      <c r="BY8" s="11">
        <v>6.6666666666666671E-3</v>
      </c>
      <c r="BZ8" s="11" t="s">
        <v>964</v>
      </c>
      <c r="CA8" s="11" t="s">
        <v>964</v>
      </c>
      <c r="CB8" s="11" t="s">
        <v>964</v>
      </c>
      <c r="CC8" s="11" t="s">
        <v>964</v>
      </c>
      <c r="CD8" s="11">
        <v>2.6666666666666668E-2</v>
      </c>
      <c r="CE8" s="11" t="s">
        <v>964</v>
      </c>
      <c r="CF8" s="11" t="s">
        <v>964</v>
      </c>
      <c r="CG8" s="11" t="s">
        <v>964</v>
      </c>
      <c r="CH8" s="11" t="s">
        <v>964</v>
      </c>
      <c r="CI8" s="11">
        <v>6.6666666666666671E-3</v>
      </c>
      <c r="CJ8" s="11" t="s">
        <v>964</v>
      </c>
      <c r="CK8" s="11" t="s">
        <v>964</v>
      </c>
      <c r="CL8" s="11" t="s">
        <v>964</v>
      </c>
      <c r="CM8" s="11" t="s">
        <v>964</v>
      </c>
      <c r="CN8" s="11" t="s">
        <v>964</v>
      </c>
      <c r="CO8" s="11" t="s">
        <v>964</v>
      </c>
    </row>
    <row r="9" spans="1:95">
      <c r="A9">
        <v>41</v>
      </c>
      <c r="B9" s="83" t="s">
        <v>991</v>
      </c>
      <c r="C9" s="83" t="s">
        <v>962</v>
      </c>
      <c r="D9" s="83" t="s">
        <v>966</v>
      </c>
      <c r="E9" s="83" t="s">
        <v>992</v>
      </c>
      <c r="F9" s="83" t="s">
        <v>995</v>
      </c>
      <c r="G9" s="83" t="s">
        <v>999</v>
      </c>
      <c r="H9" s="11" t="s">
        <v>964</v>
      </c>
      <c r="I9" s="11" t="s">
        <v>964</v>
      </c>
      <c r="J9" s="11" t="s">
        <v>964</v>
      </c>
      <c r="K9" s="11" t="s">
        <v>964</v>
      </c>
      <c r="L9" s="11" t="s">
        <v>964</v>
      </c>
      <c r="M9" s="11" t="s">
        <v>964</v>
      </c>
      <c r="N9" s="11" t="s">
        <v>964</v>
      </c>
      <c r="O9" s="11" t="s">
        <v>964</v>
      </c>
      <c r="P9" s="11">
        <v>0.17073170731707318</v>
      </c>
      <c r="Q9" s="11">
        <v>0.17073170731707318</v>
      </c>
      <c r="R9" s="11" t="s">
        <v>964</v>
      </c>
      <c r="S9" s="11" t="s">
        <v>964</v>
      </c>
      <c r="T9" s="11" t="s">
        <v>964</v>
      </c>
      <c r="U9" s="11" t="s">
        <v>964</v>
      </c>
      <c r="V9" s="11" t="s">
        <v>964</v>
      </c>
      <c r="W9" s="11" t="s">
        <v>964</v>
      </c>
      <c r="X9" s="11" t="s">
        <v>964</v>
      </c>
      <c r="Y9" s="11">
        <v>9.7560975609756101E-2</v>
      </c>
      <c r="Z9" s="11" t="s">
        <v>964</v>
      </c>
      <c r="AA9" s="11" t="s">
        <v>964</v>
      </c>
      <c r="AB9" s="11" t="s">
        <v>964</v>
      </c>
      <c r="AC9" s="11" t="s">
        <v>964</v>
      </c>
      <c r="AD9" s="11" t="s">
        <v>964</v>
      </c>
      <c r="AE9" s="11" t="s">
        <v>964</v>
      </c>
      <c r="AF9" s="11" t="s">
        <v>964</v>
      </c>
      <c r="AG9" s="11" t="s">
        <v>964</v>
      </c>
      <c r="AH9" s="11" t="s">
        <v>964</v>
      </c>
      <c r="AI9" s="11">
        <v>5.6910569105691054E-2</v>
      </c>
      <c r="AJ9" s="11">
        <v>2.4390243902439025E-2</v>
      </c>
      <c r="AK9" s="11">
        <v>3.2520325203252036E-2</v>
      </c>
      <c r="AL9" s="11">
        <v>1.6260162601626018E-2</v>
      </c>
      <c r="AM9" s="11" t="s">
        <v>964</v>
      </c>
      <c r="AN9" s="11" t="s">
        <v>964</v>
      </c>
      <c r="AO9" s="11" t="s">
        <v>964</v>
      </c>
      <c r="AP9" s="11" t="s">
        <v>964</v>
      </c>
      <c r="AQ9" s="11">
        <v>7.3170731707317069E-2</v>
      </c>
      <c r="AR9" s="11">
        <v>9.7560975609756101E-2</v>
      </c>
      <c r="AS9" s="11">
        <v>7.3170731707317069E-2</v>
      </c>
      <c r="AT9" s="11" t="s">
        <v>964</v>
      </c>
      <c r="AU9" s="11">
        <v>4.878048780487805E-2</v>
      </c>
      <c r="AV9" s="11" t="s">
        <v>964</v>
      </c>
      <c r="AW9" s="11" t="s">
        <v>964</v>
      </c>
      <c r="AX9" s="11" t="s">
        <v>964</v>
      </c>
      <c r="AY9" s="11" t="s">
        <v>964</v>
      </c>
      <c r="AZ9" s="11" t="s">
        <v>964</v>
      </c>
      <c r="BA9" s="11" t="s">
        <v>964</v>
      </c>
      <c r="BB9" s="11" t="s">
        <v>964</v>
      </c>
      <c r="BC9" s="11" t="s">
        <v>964</v>
      </c>
      <c r="BD9" s="11" t="s">
        <v>964</v>
      </c>
      <c r="BE9" s="11" t="s">
        <v>964</v>
      </c>
      <c r="BF9" s="11" t="s">
        <v>964</v>
      </c>
      <c r="BG9" s="11" t="s">
        <v>964</v>
      </c>
      <c r="BH9" s="11" t="s">
        <v>964</v>
      </c>
      <c r="BI9" s="11" t="s">
        <v>964</v>
      </c>
      <c r="BJ9" s="11" t="s">
        <v>964</v>
      </c>
      <c r="BK9" s="11" t="s">
        <v>964</v>
      </c>
      <c r="BL9" s="11" t="s">
        <v>964</v>
      </c>
      <c r="BM9" s="11" t="s">
        <v>964</v>
      </c>
      <c r="BN9" s="11" t="s">
        <v>964</v>
      </c>
      <c r="BO9" s="11" t="s">
        <v>964</v>
      </c>
      <c r="BP9" s="11" t="s">
        <v>964</v>
      </c>
      <c r="BQ9" s="11" t="s">
        <v>964</v>
      </c>
      <c r="BR9" s="11" t="s">
        <v>964</v>
      </c>
      <c r="BS9" s="11" t="s">
        <v>964</v>
      </c>
      <c r="BT9" s="11" t="s">
        <v>964</v>
      </c>
      <c r="BU9" s="11" t="s">
        <v>964</v>
      </c>
      <c r="BV9" s="11" t="s">
        <v>964</v>
      </c>
      <c r="BW9" s="11" t="s">
        <v>964</v>
      </c>
      <c r="BX9" s="11" t="s">
        <v>964</v>
      </c>
      <c r="BY9" s="11">
        <v>5.6910569105691054E-2</v>
      </c>
      <c r="BZ9" s="11" t="s">
        <v>964</v>
      </c>
      <c r="CA9" s="11" t="s">
        <v>964</v>
      </c>
      <c r="CB9" s="11" t="s">
        <v>964</v>
      </c>
      <c r="CC9" s="11" t="s">
        <v>964</v>
      </c>
      <c r="CD9" s="11" t="s">
        <v>964</v>
      </c>
      <c r="CE9" s="11">
        <v>6.5040650406504072E-2</v>
      </c>
      <c r="CF9" s="11" t="s">
        <v>964</v>
      </c>
      <c r="CG9" s="11" t="s">
        <v>964</v>
      </c>
      <c r="CH9" s="11" t="s">
        <v>964</v>
      </c>
      <c r="CI9" s="11">
        <v>1.6260162601626018E-2</v>
      </c>
      <c r="CJ9" s="11" t="s">
        <v>964</v>
      </c>
      <c r="CK9" s="11" t="s">
        <v>964</v>
      </c>
      <c r="CL9" s="11" t="s">
        <v>964</v>
      </c>
      <c r="CM9" s="11" t="s">
        <v>964</v>
      </c>
      <c r="CN9" s="11" t="s">
        <v>964</v>
      </c>
      <c r="CO9" s="11" t="s">
        <v>964</v>
      </c>
    </row>
    <row r="10" spans="1:95">
      <c r="A10">
        <v>38</v>
      </c>
      <c r="B10" s="83" t="s">
        <v>991</v>
      </c>
      <c r="C10" s="83" t="s">
        <v>962</v>
      </c>
      <c r="D10" s="83" t="s">
        <v>966</v>
      </c>
      <c r="E10" s="83" t="s">
        <v>992</v>
      </c>
      <c r="F10" s="83" t="s">
        <v>996</v>
      </c>
      <c r="G10" s="83" t="s">
        <v>999</v>
      </c>
      <c r="H10" s="11">
        <v>0.12389380530973451</v>
      </c>
      <c r="I10" s="11">
        <v>0.11504424778761062</v>
      </c>
      <c r="J10" s="11">
        <v>9.7345132743362831E-2</v>
      </c>
      <c r="K10" s="11">
        <v>0.15044247787610621</v>
      </c>
      <c r="L10" s="11" t="s">
        <v>964</v>
      </c>
      <c r="M10" s="11" t="s">
        <v>964</v>
      </c>
      <c r="N10" s="11" t="s">
        <v>964</v>
      </c>
      <c r="O10" s="11" t="s">
        <v>964</v>
      </c>
      <c r="P10" s="11">
        <v>0.12389380530973451</v>
      </c>
      <c r="Q10" s="11">
        <v>7.9646017699115043E-2</v>
      </c>
      <c r="R10" s="11" t="s">
        <v>964</v>
      </c>
      <c r="S10" s="11" t="s">
        <v>964</v>
      </c>
      <c r="T10" s="11" t="s">
        <v>964</v>
      </c>
      <c r="U10" s="11" t="s">
        <v>964</v>
      </c>
      <c r="V10" s="11" t="s">
        <v>964</v>
      </c>
      <c r="W10" s="11" t="s">
        <v>964</v>
      </c>
      <c r="X10" s="11" t="s">
        <v>964</v>
      </c>
      <c r="Y10" s="11" t="s">
        <v>964</v>
      </c>
      <c r="Z10" s="11" t="s">
        <v>964</v>
      </c>
      <c r="AA10" s="11" t="s">
        <v>964</v>
      </c>
      <c r="AB10" s="11" t="s">
        <v>964</v>
      </c>
      <c r="AC10" s="11" t="s">
        <v>964</v>
      </c>
      <c r="AD10" s="11" t="s">
        <v>964</v>
      </c>
      <c r="AE10" s="11" t="s">
        <v>964</v>
      </c>
      <c r="AF10" s="11" t="s">
        <v>964</v>
      </c>
      <c r="AG10" s="11" t="s">
        <v>964</v>
      </c>
      <c r="AH10" s="11" t="s">
        <v>964</v>
      </c>
      <c r="AI10" s="11" t="s">
        <v>964</v>
      </c>
      <c r="AJ10" s="11">
        <v>8.8495575221238937E-3</v>
      </c>
      <c r="AK10" s="11" t="s">
        <v>964</v>
      </c>
      <c r="AL10" s="11">
        <v>8.8495575221238937E-3</v>
      </c>
      <c r="AM10" s="11" t="s">
        <v>964</v>
      </c>
      <c r="AN10" s="11" t="s">
        <v>964</v>
      </c>
      <c r="AO10" s="11">
        <v>2.6548672566371681E-2</v>
      </c>
      <c r="AP10" s="11">
        <v>8.8495575221238937E-3</v>
      </c>
      <c r="AQ10" s="11" t="s">
        <v>964</v>
      </c>
      <c r="AR10" s="11" t="s">
        <v>964</v>
      </c>
      <c r="AS10" s="11" t="s">
        <v>964</v>
      </c>
      <c r="AT10" s="11" t="s">
        <v>964</v>
      </c>
      <c r="AU10" s="11" t="s">
        <v>964</v>
      </c>
      <c r="AV10" s="11" t="s">
        <v>964</v>
      </c>
      <c r="AW10" s="11" t="s">
        <v>964</v>
      </c>
      <c r="AX10" s="11" t="s">
        <v>964</v>
      </c>
      <c r="AY10" s="11" t="s">
        <v>964</v>
      </c>
      <c r="AZ10" s="11" t="s">
        <v>964</v>
      </c>
      <c r="BA10" s="11">
        <v>7.9646017699115043E-2</v>
      </c>
      <c r="BB10" s="11">
        <v>1.7699115044247787E-2</v>
      </c>
      <c r="BC10" s="11">
        <v>6.1946902654867256E-2</v>
      </c>
      <c r="BD10" s="11">
        <v>7.9646017699115043E-2</v>
      </c>
      <c r="BE10" s="11" t="s">
        <v>964</v>
      </c>
      <c r="BF10" s="11" t="s">
        <v>964</v>
      </c>
      <c r="BG10" s="11" t="s">
        <v>964</v>
      </c>
      <c r="BH10" s="11" t="s">
        <v>964</v>
      </c>
      <c r="BI10" s="11" t="s">
        <v>964</v>
      </c>
      <c r="BJ10" s="11" t="s">
        <v>964</v>
      </c>
      <c r="BK10" s="11" t="s">
        <v>964</v>
      </c>
      <c r="BL10" s="11" t="s">
        <v>964</v>
      </c>
      <c r="BM10" s="11" t="s">
        <v>964</v>
      </c>
      <c r="BN10" s="11" t="s">
        <v>964</v>
      </c>
      <c r="BO10" s="11" t="s">
        <v>964</v>
      </c>
      <c r="BP10" s="11" t="s">
        <v>964</v>
      </c>
      <c r="BQ10" s="11" t="s">
        <v>964</v>
      </c>
      <c r="BR10" s="11" t="s">
        <v>964</v>
      </c>
      <c r="BS10" s="11" t="s">
        <v>964</v>
      </c>
      <c r="BT10" s="11" t="s">
        <v>964</v>
      </c>
      <c r="BU10" s="11" t="s">
        <v>964</v>
      </c>
      <c r="BV10" s="11" t="s">
        <v>964</v>
      </c>
      <c r="BW10" s="11" t="s">
        <v>964</v>
      </c>
      <c r="BX10" s="11" t="s">
        <v>964</v>
      </c>
      <c r="BY10" s="11" t="s">
        <v>964</v>
      </c>
      <c r="BZ10" s="11" t="s">
        <v>964</v>
      </c>
      <c r="CA10" s="11" t="s">
        <v>964</v>
      </c>
      <c r="CB10" s="11" t="s">
        <v>964</v>
      </c>
      <c r="CC10" s="11">
        <v>1.7699115044247787E-2</v>
      </c>
      <c r="CD10" s="11" t="s">
        <v>964</v>
      </c>
      <c r="CE10" s="11" t="s">
        <v>964</v>
      </c>
      <c r="CF10" s="11" t="s">
        <v>964</v>
      </c>
      <c r="CG10" s="11" t="s">
        <v>964</v>
      </c>
      <c r="CH10" s="11" t="s">
        <v>964</v>
      </c>
      <c r="CI10" s="11" t="s">
        <v>964</v>
      </c>
      <c r="CJ10" s="11" t="s">
        <v>964</v>
      </c>
      <c r="CK10" s="11" t="s">
        <v>964</v>
      </c>
      <c r="CL10" s="11" t="s">
        <v>964</v>
      </c>
      <c r="CM10" s="11" t="s">
        <v>964</v>
      </c>
      <c r="CN10" s="11" t="s">
        <v>964</v>
      </c>
      <c r="CO10" s="11" t="s">
        <v>964</v>
      </c>
    </row>
    <row r="11" spans="1:95">
      <c r="A11">
        <v>34</v>
      </c>
      <c r="B11" s="83" t="s">
        <v>991</v>
      </c>
      <c r="C11" s="83" t="s">
        <v>962</v>
      </c>
      <c r="D11" s="83" t="s">
        <v>966</v>
      </c>
      <c r="E11" s="83" t="s">
        <v>992</v>
      </c>
      <c r="F11" s="83" t="s">
        <v>997</v>
      </c>
      <c r="G11" s="83" t="s">
        <v>999</v>
      </c>
      <c r="H11" s="11">
        <v>0.16831683168316833</v>
      </c>
      <c r="I11" s="11">
        <v>3.9603960396039604E-2</v>
      </c>
      <c r="J11" s="11">
        <v>0.12871287128712872</v>
      </c>
      <c r="K11" s="11">
        <v>0.12871287128712872</v>
      </c>
      <c r="L11" s="11">
        <v>0.10891089108910891</v>
      </c>
      <c r="M11" s="11">
        <v>0.11881188118811881</v>
      </c>
      <c r="N11" s="11">
        <v>9.9009900990099015E-2</v>
      </c>
      <c r="O11" s="11">
        <v>4.9504950495049507E-2</v>
      </c>
      <c r="P11" s="11">
        <v>3.9603960396039604E-2</v>
      </c>
      <c r="Q11" s="11">
        <v>8.9108910891089105E-2</v>
      </c>
      <c r="R11" s="11" t="s">
        <v>964</v>
      </c>
      <c r="S11" s="11" t="s">
        <v>964</v>
      </c>
      <c r="T11" s="11" t="s">
        <v>964</v>
      </c>
      <c r="U11" s="11" t="s">
        <v>964</v>
      </c>
      <c r="V11" s="11" t="s">
        <v>964</v>
      </c>
      <c r="W11" s="11" t="s">
        <v>964</v>
      </c>
      <c r="X11" s="11" t="s">
        <v>964</v>
      </c>
      <c r="Y11" s="11" t="s">
        <v>964</v>
      </c>
      <c r="Z11" s="11">
        <v>2.9702970297029702E-2</v>
      </c>
      <c r="AA11" s="11" t="s">
        <v>964</v>
      </c>
      <c r="AB11" s="11" t="s">
        <v>964</v>
      </c>
      <c r="AC11" s="11" t="s">
        <v>964</v>
      </c>
      <c r="AD11" s="11" t="s">
        <v>964</v>
      </c>
      <c r="AE11" s="11" t="s">
        <v>964</v>
      </c>
      <c r="AF11" s="11" t="s">
        <v>964</v>
      </c>
      <c r="AG11" s="11" t="s">
        <v>964</v>
      </c>
      <c r="AH11" s="11" t="s">
        <v>964</v>
      </c>
      <c r="AI11" s="11" t="s">
        <v>964</v>
      </c>
      <c r="AJ11" s="11" t="s">
        <v>964</v>
      </c>
      <c r="AK11" s="11" t="s">
        <v>964</v>
      </c>
      <c r="AL11" s="11" t="s">
        <v>964</v>
      </c>
      <c r="AM11" s="11" t="s">
        <v>964</v>
      </c>
      <c r="AN11" s="11" t="s">
        <v>964</v>
      </c>
      <c r="AO11" s="11" t="s">
        <v>964</v>
      </c>
      <c r="AP11" s="11" t="s">
        <v>964</v>
      </c>
      <c r="AQ11" s="11" t="s">
        <v>964</v>
      </c>
      <c r="AR11" s="11" t="s">
        <v>964</v>
      </c>
      <c r="AS11" s="11" t="s">
        <v>964</v>
      </c>
      <c r="AT11" s="11" t="s">
        <v>964</v>
      </c>
      <c r="AU11" s="11" t="s">
        <v>964</v>
      </c>
      <c r="AV11" s="11" t="s">
        <v>964</v>
      </c>
      <c r="AW11" s="11" t="s">
        <v>964</v>
      </c>
      <c r="AX11" s="11" t="s">
        <v>964</v>
      </c>
      <c r="AY11" s="11" t="s">
        <v>964</v>
      </c>
      <c r="AZ11" s="11" t="s">
        <v>964</v>
      </c>
      <c r="BA11" s="11" t="s">
        <v>964</v>
      </c>
      <c r="BB11" s="11" t="s">
        <v>964</v>
      </c>
      <c r="BC11" s="11" t="s">
        <v>964</v>
      </c>
      <c r="BD11" s="11" t="s">
        <v>964</v>
      </c>
      <c r="BE11" s="11" t="s">
        <v>964</v>
      </c>
      <c r="BF11" s="11" t="s">
        <v>964</v>
      </c>
      <c r="BG11" s="11" t="s">
        <v>964</v>
      </c>
      <c r="BH11" s="11" t="s">
        <v>964</v>
      </c>
      <c r="BI11" s="11" t="s">
        <v>964</v>
      </c>
      <c r="BJ11" s="11" t="s">
        <v>964</v>
      </c>
      <c r="BK11" s="11" t="s">
        <v>964</v>
      </c>
      <c r="BL11" s="11" t="s">
        <v>964</v>
      </c>
      <c r="BM11" s="11" t="s">
        <v>964</v>
      </c>
      <c r="BN11" s="11" t="s">
        <v>964</v>
      </c>
      <c r="BO11" s="11" t="s">
        <v>964</v>
      </c>
      <c r="BP11" s="11" t="s">
        <v>964</v>
      </c>
      <c r="BQ11" s="11" t="s">
        <v>964</v>
      </c>
      <c r="BR11" s="11" t="s">
        <v>964</v>
      </c>
      <c r="BS11" s="11" t="s">
        <v>964</v>
      </c>
      <c r="BT11" s="11" t="s">
        <v>964</v>
      </c>
      <c r="BU11" s="11" t="s">
        <v>964</v>
      </c>
      <c r="BV11" s="11" t="s">
        <v>964</v>
      </c>
      <c r="BW11" s="11" t="s">
        <v>964</v>
      </c>
      <c r="BX11" s="11" t="s">
        <v>964</v>
      </c>
      <c r="BY11" s="11" t="s">
        <v>964</v>
      </c>
      <c r="BZ11" s="11" t="s">
        <v>964</v>
      </c>
      <c r="CA11" s="11" t="s">
        <v>964</v>
      </c>
      <c r="CB11" s="11" t="s">
        <v>964</v>
      </c>
      <c r="CC11" s="11" t="s">
        <v>964</v>
      </c>
      <c r="CD11" s="11" t="s">
        <v>964</v>
      </c>
      <c r="CE11" s="11" t="s">
        <v>964</v>
      </c>
      <c r="CF11" s="11" t="s">
        <v>964</v>
      </c>
      <c r="CG11" s="11" t="s">
        <v>964</v>
      </c>
      <c r="CH11" s="11" t="s">
        <v>964</v>
      </c>
      <c r="CI11" s="11" t="s">
        <v>964</v>
      </c>
      <c r="CJ11" s="11" t="s">
        <v>964</v>
      </c>
      <c r="CK11" s="11" t="s">
        <v>964</v>
      </c>
      <c r="CL11" s="11" t="s">
        <v>964</v>
      </c>
      <c r="CM11" s="11" t="s">
        <v>964</v>
      </c>
      <c r="CN11" s="11" t="s">
        <v>964</v>
      </c>
      <c r="CO11" s="11" t="s">
        <v>964</v>
      </c>
    </row>
    <row r="12" spans="1:95">
      <c r="A12">
        <v>41</v>
      </c>
      <c r="B12" s="83" t="s">
        <v>991</v>
      </c>
      <c r="C12" s="83" t="s">
        <v>962</v>
      </c>
      <c r="D12" s="83" t="s">
        <v>966</v>
      </c>
      <c r="E12" s="83" t="s">
        <v>992</v>
      </c>
      <c r="F12" s="83" t="s">
        <v>998</v>
      </c>
      <c r="G12" s="83" t="s">
        <v>999</v>
      </c>
      <c r="H12" s="11">
        <v>0.13008130081300814</v>
      </c>
      <c r="I12" s="11">
        <v>0.14634146341463414</v>
      </c>
      <c r="J12" s="11">
        <v>0.12195121951219512</v>
      </c>
      <c r="K12" s="11">
        <v>0.10569105691056911</v>
      </c>
      <c r="L12" s="11">
        <v>0.11382113821138211</v>
      </c>
      <c r="M12" s="11">
        <v>7.3170731707317069E-2</v>
      </c>
      <c r="N12" s="11">
        <v>8.1300813008130079E-2</v>
      </c>
      <c r="O12" s="11">
        <v>4.878048780487805E-2</v>
      </c>
      <c r="P12" s="11">
        <v>9.7560975609756101E-2</v>
      </c>
      <c r="Q12" s="11">
        <v>4.878048780487805E-2</v>
      </c>
      <c r="R12" s="11" t="s">
        <v>964</v>
      </c>
      <c r="S12" s="11" t="s">
        <v>964</v>
      </c>
      <c r="T12" s="11" t="s">
        <v>964</v>
      </c>
      <c r="U12" s="11" t="s">
        <v>964</v>
      </c>
      <c r="V12" s="11" t="s">
        <v>964</v>
      </c>
      <c r="W12" s="11" t="s">
        <v>964</v>
      </c>
      <c r="X12" s="11" t="s">
        <v>964</v>
      </c>
      <c r="Y12" s="11" t="s">
        <v>964</v>
      </c>
      <c r="Z12" s="11">
        <v>3.2520325203252036E-2</v>
      </c>
      <c r="AA12" s="11" t="s">
        <v>964</v>
      </c>
      <c r="AB12" s="11" t="s">
        <v>964</v>
      </c>
      <c r="AC12" s="11" t="s">
        <v>964</v>
      </c>
      <c r="AD12" s="11" t="s">
        <v>964</v>
      </c>
      <c r="AE12" s="11" t="s">
        <v>964</v>
      </c>
      <c r="AF12" s="11" t="s">
        <v>964</v>
      </c>
      <c r="AG12" s="11" t="s">
        <v>964</v>
      </c>
      <c r="AH12" s="11" t="s">
        <v>964</v>
      </c>
      <c r="AI12" s="11" t="s">
        <v>964</v>
      </c>
      <c r="AJ12" s="11" t="s">
        <v>964</v>
      </c>
      <c r="AK12" s="11" t="s">
        <v>964</v>
      </c>
      <c r="AL12" s="11" t="s">
        <v>964</v>
      </c>
      <c r="AM12" s="11" t="s">
        <v>964</v>
      </c>
      <c r="AN12" s="11" t="s">
        <v>964</v>
      </c>
      <c r="AO12" s="11" t="s">
        <v>964</v>
      </c>
      <c r="AP12" s="11" t="s">
        <v>964</v>
      </c>
      <c r="AQ12" s="11" t="s">
        <v>964</v>
      </c>
      <c r="AR12" s="11" t="s">
        <v>964</v>
      </c>
      <c r="AS12" s="11" t="s">
        <v>964</v>
      </c>
      <c r="AT12" s="11" t="s">
        <v>964</v>
      </c>
      <c r="AU12" s="11" t="s">
        <v>964</v>
      </c>
      <c r="AV12" s="11" t="s">
        <v>964</v>
      </c>
      <c r="AW12" s="11" t="s">
        <v>964</v>
      </c>
      <c r="AX12" s="11" t="s">
        <v>964</v>
      </c>
      <c r="AY12" s="11" t="s">
        <v>964</v>
      </c>
      <c r="AZ12" s="11" t="s">
        <v>964</v>
      </c>
      <c r="BA12" s="11" t="s">
        <v>964</v>
      </c>
      <c r="BB12" s="11" t="s">
        <v>964</v>
      </c>
      <c r="BC12" s="11" t="s">
        <v>964</v>
      </c>
      <c r="BD12" s="11" t="s">
        <v>964</v>
      </c>
      <c r="BE12" s="11" t="s">
        <v>964</v>
      </c>
      <c r="BF12" s="11" t="s">
        <v>964</v>
      </c>
      <c r="BG12" s="11" t="s">
        <v>964</v>
      </c>
      <c r="BH12" s="11" t="s">
        <v>964</v>
      </c>
      <c r="BI12" s="11" t="s">
        <v>964</v>
      </c>
      <c r="BJ12" s="11" t="s">
        <v>964</v>
      </c>
      <c r="BK12" s="11" t="s">
        <v>964</v>
      </c>
      <c r="BL12" s="11" t="s">
        <v>964</v>
      </c>
      <c r="BM12" s="11" t="s">
        <v>964</v>
      </c>
      <c r="BN12" s="11" t="s">
        <v>964</v>
      </c>
      <c r="BO12" s="11" t="s">
        <v>964</v>
      </c>
      <c r="BP12" s="11" t="s">
        <v>964</v>
      </c>
      <c r="BQ12" s="11" t="s">
        <v>964</v>
      </c>
      <c r="BR12" s="11" t="s">
        <v>964</v>
      </c>
      <c r="BS12" s="11" t="s">
        <v>964</v>
      </c>
      <c r="BT12" s="11" t="s">
        <v>964</v>
      </c>
      <c r="BU12" s="11" t="s">
        <v>964</v>
      </c>
      <c r="BV12" s="11" t="s">
        <v>964</v>
      </c>
      <c r="BW12" s="11" t="s">
        <v>964</v>
      </c>
      <c r="BX12" s="11" t="s">
        <v>964</v>
      </c>
      <c r="BY12" s="11" t="s">
        <v>964</v>
      </c>
      <c r="BZ12" s="11" t="s">
        <v>964</v>
      </c>
      <c r="CA12" s="11" t="s">
        <v>964</v>
      </c>
      <c r="CB12" s="11" t="s">
        <v>964</v>
      </c>
      <c r="CC12" s="11" t="s">
        <v>964</v>
      </c>
      <c r="CD12" s="11" t="s">
        <v>964</v>
      </c>
      <c r="CE12" s="11" t="s">
        <v>964</v>
      </c>
      <c r="CF12" s="11" t="s">
        <v>964</v>
      </c>
      <c r="CG12" s="11" t="s">
        <v>964</v>
      </c>
      <c r="CH12" s="11" t="s">
        <v>964</v>
      </c>
      <c r="CI12" s="11" t="s">
        <v>964</v>
      </c>
      <c r="CJ12" s="11" t="s">
        <v>964</v>
      </c>
      <c r="CK12" s="11" t="s">
        <v>964</v>
      </c>
      <c r="CL12" s="11" t="s">
        <v>964</v>
      </c>
      <c r="CM12" s="11" t="s">
        <v>964</v>
      </c>
      <c r="CN12" s="11" t="s">
        <v>964</v>
      </c>
      <c r="CO12" s="11" t="s">
        <v>964</v>
      </c>
    </row>
    <row r="13" spans="1:95">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row>
    <row r="14" spans="1:95">
      <c r="A14">
        <v>18</v>
      </c>
      <c r="B14" s="85" t="s">
        <v>991</v>
      </c>
      <c r="C14" s="85" t="s">
        <v>962</v>
      </c>
      <c r="D14" s="85" t="s">
        <v>965</v>
      </c>
      <c r="E14" s="85" t="s">
        <v>1000</v>
      </c>
      <c r="F14" s="85" t="s">
        <v>993</v>
      </c>
      <c r="G14" s="85" t="s">
        <v>1001</v>
      </c>
      <c r="H14" s="11">
        <v>0.1111111111111111</v>
      </c>
      <c r="I14" s="11">
        <v>0.18518518518518517</v>
      </c>
      <c r="J14" s="11">
        <v>0.1111111111111111</v>
      </c>
      <c r="K14" s="11">
        <v>5.5555555555555552E-2</v>
      </c>
      <c r="L14" s="11">
        <v>7.407407407407407E-2</v>
      </c>
      <c r="M14" s="11">
        <v>5.5555555555555552E-2</v>
      </c>
      <c r="N14" s="11">
        <v>5.5555555555555552E-2</v>
      </c>
      <c r="O14" s="11">
        <v>1.8518518518518517E-2</v>
      </c>
      <c r="P14" s="11" t="s">
        <v>964</v>
      </c>
      <c r="Q14" s="11" t="s">
        <v>964</v>
      </c>
      <c r="R14" s="11" t="s">
        <v>964</v>
      </c>
      <c r="S14" s="11" t="s">
        <v>964</v>
      </c>
      <c r="T14" s="11" t="s">
        <v>964</v>
      </c>
      <c r="U14" s="11">
        <v>3.7037037037037035E-2</v>
      </c>
      <c r="V14" s="11">
        <v>0.16666666666666666</v>
      </c>
      <c r="W14" s="11" t="s">
        <v>964</v>
      </c>
      <c r="X14" s="11">
        <v>5.5555555555555552E-2</v>
      </c>
      <c r="Y14" s="11" t="s">
        <v>964</v>
      </c>
      <c r="Z14" s="11" t="s">
        <v>964</v>
      </c>
      <c r="AA14" s="11" t="s">
        <v>964</v>
      </c>
      <c r="AB14" s="11">
        <v>1.8518518518518517E-2</v>
      </c>
      <c r="AC14" s="11" t="s">
        <v>964</v>
      </c>
      <c r="AD14" s="11">
        <v>3.7037037037037035E-2</v>
      </c>
      <c r="AE14" s="11" t="s">
        <v>964</v>
      </c>
      <c r="AF14" s="11" t="s">
        <v>964</v>
      </c>
      <c r="AG14" s="11" t="s">
        <v>964</v>
      </c>
      <c r="AH14" s="11">
        <v>1.8518518518518517E-2</v>
      </c>
      <c r="AI14" s="11" t="s">
        <v>964</v>
      </c>
      <c r="AJ14" s="11" t="s">
        <v>964</v>
      </c>
      <c r="AK14" s="11" t="s">
        <v>964</v>
      </c>
      <c r="AL14" s="11" t="s">
        <v>964</v>
      </c>
      <c r="AM14" s="11" t="s">
        <v>964</v>
      </c>
      <c r="AN14" s="11" t="s">
        <v>964</v>
      </c>
      <c r="AO14" s="11" t="s">
        <v>964</v>
      </c>
      <c r="AP14" s="11" t="s">
        <v>964</v>
      </c>
      <c r="AQ14" s="11" t="s">
        <v>964</v>
      </c>
      <c r="AR14" s="11" t="s">
        <v>964</v>
      </c>
      <c r="AS14" s="11" t="s">
        <v>964</v>
      </c>
      <c r="AT14" s="11" t="s">
        <v>964</v>
      </c>
      <c r="AU14" s="11" t="s">
        <v>964</v>
      </c>
      <c r="AV14" s="11" t="s">
        <v>964</v>
      </c>
      <c r="AW14" s="11" t="s">
        <v>964</v>
      </c>
      <c r="AX14" s="11" t="s">
        <v>964</v>
      </c>
      <c r="AY14" s="11" t="s">
        <v>964</v>
      </c>
      <c r="AZ14" s="11" t="s">
        <v>964</v>
      </c>
      <c r="BA14" s="11" t="s">
        <v>964</v>
      </c>
      <c r="BB14" s="11" t="s">
        <v>964</v>
      </c>
      <c r="BC14" s="11" t="s">
        <v>964</v>
      </c>
      <c r="BD14" s="11" t="s">
        <v>964</v>
      </c>
      <c r="BE14" s="11" t="s">
        <v>964</v>
      </c>
      <c r="BF14" s="11" t="s">
        <v>964</v>
      </c>
      <c r="BG14" s="11" t="s">
        <v>964</v>
      </c>
      <c r="BH14" s="11" t="s">
        <v>964</v>
      </c>
      <c r="BI14" s="11" t="s">
        <v>964</v>
      </c>
      <c r="BJ14" s="11" t="s">
        <v>964</v>
      </c>
      <c r="BK14" s="11" t="s">
        <v>964</v>
      </c>
      <c r="BL14" s="11" t="s">
        <v>964</v>
      </c>
      <c r="BM14" s="11" t="s">
        <v>964</v>
      </c>
      <c r="BN14" s="11" t="s">
        <v>964</v>
      </c>
      <c r="BO14" s="11" t="s">
        <v>964</v>
      </c>
      <c r="BP14" s="11" t="s">
        <v>964</v>
      </c>
      <c r="BQ14" s="11" t="s">
        <v>964</v>
      </c>
      <c r="BR14" s="11" t="s">
        <v>964</v>
      </c>
      <c r="BS14" s="11" t="s">
        <v>964</v>
      </c>
      <c r="BT14" s="11" t="s">
        <v>964</v>
      </c>
      <c r="BU14" s="11" t="s">
        <v>964</v>
      </c>
      <c r="BV14" s="11" t="s">
        <v>964</v>
      </c>
      <c r="BW14" s="11" t="s">
        <v>964</v>
      </c>
      <c r="BX14" s="11" t="s">
        <v>964</v>
      </c>
      <c r="BY14" s="11" t="s">
        <v>964</v>
      </c>
      <c r="BZ14" s="11" t="s">
        <v>964</v>
      </c>
      <c r="CA14" s="11" t="s">
        <v>964</v>
      </c>
      <c r="CB14" s="11" t="s">
        <v>964</v>
      </c>
      <c r="CC14" s="11" t="s">
        <v>964</v>
      </c>
      <c r="CD14" s="11" t="s">
        <v>964</v>
      </c>
      <c r="CE14" s="11" t="s">
        <v>964</v>
      </c>
      <c r="CF14" s="11" t="s">
        <v>964</v>
      </c>
      <c r="CG14" s="11" t="s">
        <v>964</v>
      </c>
      <c r="CH14" s="11" t="s">
        <v>964</v>
      </c>
      <c r="CI14" s="11" t="s">
        <v>964</v>
      </c>
      <c r="CJ14" s="11" t="s">
        <v>964</v>
      </c>
      <c r="CK14" s="11" t="s">
        <v>964</v>
      </c>
      <c r="CL14" s="11" t="s">
        <v>964</v>
      </c>
      <c r="CM14" s="11" t="s">
        <v>964</v>
      </c>
      <c r="CN14" s="11" t="s">
        <v>964</v>
      </c>
      <c r="CO14" s="11" t="s">
        <v>964</v>
      </c>
    </row>
    <row r="15" spans="1:95">
      <c r="A15">
        <v>15</v>
      </c>
      <c r="B15" s="85" t="s">
        <v>991</v>
      </c>
      <c r="C15" s="85" t="s">
        <v>962</v>
      </c>
      <c r="D15" s="85" t="s">
        <v>965</v>
      </c>
      <c r="E15" s="85" t="s">
        <v>1000</v>
      </c>
      <c r="F15" s="85" t="s">
        <v>995</v>
      </c>
      <c r="G15" s="85" t="s">
        <v>1001</v>
      </c>
      <c r="H15" s="11" t="s">
        <v>964</v>
      </c>
      <c r="I15" s="11" t="s">
        <v>964</v>
      </c>
      <c r="J15" s="11" t="s">
        <v>964</v>
      </c>
      <c r="K15" s="11" t="s">
        <v>964</v>
      </c>
      <c r="L15" s="11" t="s">
        <v>964</v>
      </c>
      <c r="M15" s="11" t="s">
        <v>964</v>
      </c>
      <c r="N15" s="11" t="s">
        <v>964</v>
      </c>
      <c r="O15" s="11" t="s">
        <v>964</v>
      </c>
      <c r="P15" s="11" t="s">
        <v>964</v>
      </c>
      <c r="Q15" s="11" t="s">
        <v>964</v>
      </c>
      <c r="R15" s="11" t="s">
        <v>964</v>
      </c>
      <c r="S15" s="11" t="s">
        <v>964</v>
      </c>
      <c r="T15" s="11" t="s">
        <v>964</v>
      </c>
      <c r="U15" s="11" t="s">
        <v>964</v>
      </c>
      <c r="V15" s="11">
        <v>0.2</v>
      </c>
      <c r="W15" s="11" t="s">
        <v>964</v>
      </c>
      <c r="X15" s="11">
        <v>0.1111111111111111</v>
      </c>
      <c r="Y15" s="11" t="s">
        <v>964</v>
      </c>
      <c r="Z15" s="11" t="s">
        <v>964</v>
      </c>
      <c r="AA15" s="11" t="s">
        <v>964</v>
      </c>
      <c r="AB15" s="11">
        <v>4.4444444444444446E-2</v>
      </c>
      <c r="AC15" s="11" t="s">
        <v>964</v>
      </c>
      <c r="AD15" s="11">
        <v>0.13333333333333333</v>
      </c>
      <c r="AE15" s="11" t="s">
        <v>964</v>
      </c>
      <c r="AF15" s="11" t="s">
        <v>964</v>
      </c>
      <c r="AG15" s="11" t="s">
        <v>964</v>
      </c>
      <c r="AH15" s="11">
        <v>4.4444444444444446E-2</v>
      </c>
      <c r="AI15" s="11" t="s">
        <v>964</v>
      </c>
      <c r="AJ15" s="11" t="s">
        <v>964</v>
      </c>
      <c r="AK15" s="11" t="s">
        <v>964</v>
      </c>
      <c r="AL15" s="11" t="s">
        <v>964</v>
      </c>
      <c r="AM15" s="11">
        <v>0.15555555555555556</v>
      </c>
      <c r="AN15" s="11">
        <v>0.1111111111111111</v>
      </c>
      <c r="AO15" s="11" t="s">
        <v>964</v>
      </c>
      <c r="AP15" s="11" t="s">
        <v>964</v>
      </c>
      <c r="AQ15" s="11" t="s">
        <v>964</v>
      </c>
      <c r="AR15" s="11" t="s">
        <v>964</v>
      </c>
      <c r="AS15" s="11">
        <v>0.13333333333333333</v>
      </c>
      <c r="AT15" s="11">
        <v>6.6666666666666666E-2</v>
      </c>
      <c r="AU15" s="11" t="s">
        <v>964</v>
      </c>
      <c r="AV15" s="11" t="s">
        <v>964</v>
      </c>
      <c r="AW15" s="11" t="s">
        <v>964</v>
      </c>
      <c r="AX15" s="11" t="s">
        <v>964</v>
      </c>
      <c r="AY15" s="11" t="s">
        <v>964</v>
      </c>
      <c r="AZ15" s="11" t="s">
        <v>964</v>
      </c>
      <c r="BA15" s="11" t="s">
        <v>964</v>
      </c>
      <c r="BB15" s="11" t="s">
        <v>964</v>
      </c>
      <c r="BC15" s="11" t="s">
        <v>964</v>
      </c>
      <c r="BD15" s="11" t="s">
        <v>964</v>
      </c>
      <c r="BE15" s="11" t="s">
        <v>964</v>
      </c>
      <c r="BF15" s="11" t="s">
        <v>964</v>
      </c>
      <c r="BG15" s="11" t="s">
        <v>964</v>
      </c>
      <c r="BH15" s="11" t="s">
        <v>964</v>
      </c>
      <c r="BI15" s="11" t="s">
        <v>964</v>
      </c>
      <c r="BJ15" s="11" t="s">
        <v>964</v>
      </c>
      <c r="BK15" s="11" t="s">
        <v>964</v>
      </c>
      <c r="BL15" s="11" t="s">
        <v>964</v>
      </c>
      <c r="BM15" s="11" t="s">
        <v>964</v>
      </c>
      <c r="BN15" s="11" t="s">
        <v>964</v>
      </c>
      <c r="BO15" s="11" t="s">
        <v>964</v>
      </c>
      <c r="BP15" s="11" t="s">
        <v>964</v>
      </c>
      <c r="BQ15" s="11" t="s">
        <v>964</v>
      </c>
      <c r="BR15" s="11" t="s">
        <v>964</v>
      </c>
      <c r="BS15" s="11" t="s">
        <v>964</v>
      </c>
      <c r="BT15" s="11" t="s">
        <v>964</v>
      </c>
      <c r="BU15" s="11" t="s">
        <v>964</v>
      </c>
      <c r="BV15" s="11" t="s">
        <v>964</v>
      </c>
      <c r="BW15" s="11" t="s">
        <v>964</v>
      </c>
      <c r="BX15" s="11" t="s">
        <v>964</v>
      </c>
      <c r="BY15" s="11" t="s">
        <v>964</v>
      </c>
      <c r="BZ15" s="11" t="s">
        <v>964</v>
      </c>
      <c r="CA15" s="11" t="s">
        <v>964</v>
      </c>
      <c r="CB15" s="11" t="s">
        <v>964</v>
      </c>
      <c r="CC15" s="11" t="s">
        <v>964</v>
      </c>
      <c r="CD15" s="11" t="s">
        <v>964</v>
      </c>
      <c r="CE15" s="11" t="s">
        <v>964</v>
      </c>
      <c r="CF15" s="11" t="s">
        <v>964</v>
      </c>
      <c r="CG15" s="11" t="s">
        <v>964</v>
      </c>
      <c r="CH15" s="11" t="s">
        <v>964</v>
      </c>
      <c r="CI15" s="11" t="s">
        <v>964</v>
      </c>
      <c r="CJ15" s="11" t="s">
        <v>964</v>
      </c>
      <c r="CK15" s="11" t="s">
        <v>964</v>
      </c>
      <c r="CL15" s="11" t="s">
        <v>964</v>
      </c>
      <c r="CM15" s="11" t="s">
        <v>964</v>
      </c>
      <c r="CN15" s="11" t="s">
        <v>964</v>
      </c>
      <c r="CO15" s="11" t="s">
        <v>964</v>
      </c>
    </row>
    <row r="16" spans="1:95">
      <c r="A16">
        <v>25</v>
      </c>
      <c r="B16" s="85" t="s">
        <v>991</v>
      </c>
      <c r="C16" s="85" t="s">
        <v>962</v>
      </c>
      <c r="D16" s="85" t="s">
        <v>965</v>
      </c>
      <c r="E16" s="85" t="s">
        <v>1000</v>
      </c>
      <c r="F16" s="85" t="s">
        <v>996</v>
      </c>
      <c r="G16" s="85" t="s">
        <v>1001</v>
      </c>
      <c r="H16" s="11">
        <v>0.19178082191780821</v>
      </c>
      <c r="I16" s="11">
        <v>0.19178082191780821</v>
      </c>
      <c r="J16" s="11">
        <v>0.17808219178082191</v>
      </c>
      <c r="K16" s="11">
        <v>0.1095890410958904</v>
      </c>
      <c r="L16" s="11" t="s">
        <v>964</v>
      </c>
      <c r="M16" s="11" t="s">
        <v>964</v>
      </c>
      <c r="N16" s="11" t="s">
        <v>964</v>
      </c>
      <c r="O16" s="11" t="s">
        <v>964</v>
      </c>
      <c r="P16" s="11" t="s">
        <v>964</v>
      </c>
      <c r="Q16" s="11" t="s">
        <v>964</v>
      </c>
      <c r="R16" s="11" t="s">
        <v>964</v>
      </c>
      <c r="S16" s="11" t="s">
        <v>964</v>
      </c>
      <c r="T16" s="11" t="s">
        <v>964</v>
      </c>
      <c r="U16" s="11" t="s">
        <v>964</v>
      </c>
      <c r="V16" s="11">
        <v>0.16438356164383561</v>
      </c>
      <c r="W16" s="11" t="s">
        <v>964</v>
      </c>
      <c r="X16" s="11">
        <v>0.1095890410958904</v>
      </c>
      <c r="Y16" s="11" t="s">
        <v>964</v>
      </c>
      <c r="Z16" s="11" t="s">
        <v>964</v>
      </c>
      <c r="AA16" s="11" t="s">
        <v>964</v>
      </c>
      <c r="AB16" s="11">
        <v>2.7397260273972601E-2</v>
      </c>
      <c r="AC16" s="11" t="s">
        <v>964</v>
      </c>
      <c r="AD16" s="11" t="s">
        <v>964</v>
      </c>
      <c r="AE16" s="11" t="s">
        <v>964</v>
      </c>
      <c r="AF16" s="11" t="s">
        <v>964</v>
      </c>
      <c r="AG16" s="11" t="s">
        <v>964</v>
      </c>
      <c r="AH16" s="11">
        <v>2.7397260273972601E-2</v>
      </c>
      <c r="AI16" s="11" t="s">
        <v>964</v>
      </c>
      <c r="AJ16" s="11" t="s">
        <v>964</v>
      </c>
      <c r="AK16" s="11" t="s">
        <v>964</v>
      </c>
      <c r="AL16" s="11" t="s">
        <v>964</v>
      </c>
      <c r="AM16" s="11" t="s">
        <v>964</v>
      </c>
      <c r="AN16" s="11" t="s">
        <v>964</v>
      </c>
      <c r="AO16" s="11" t="s">
        <v>964</v>
      </c>
      <c r="AP16" s="11" t="s">
        <v>964</v>
      </c>
      <c r="AQ16" s="11" t="s">
        <v>964</v>
      </c>
      <c r="AR16" s="11" t="s">
        <v>964</v>
      </c>
      <c r="AS16" s="11" t="s">
        <v>964</v>
      </c>
      <c r="AT16" s="11" t="s">
        <v>964</v>
      </c>
      <c r="AU16" s="11" t="s">
        <v>964</v>
      </c>
      <c r="AV16" s="11" t="s">
        <v>964</v>
      </c>
      <c r="AW16" s="11" t="s">
        <v>964</v>
      </c>
      <c r="AX16" s="11" t="s">
        <v>964</v>
      </c>
      <c r="AY16" s="11" t="s">
        <v>964</v>
      </c>
      <c r="AZ16" s="11" t="s">
        <v>964</v>
      </c>
      <c r="BA16" s="11" t="s">
        <v>964</v>
      </c>
      <c r="BB16" s="11" t="s">
        <v>964</v>
      </c>
      <c r="BC16" s="11" t="s">
        <v>964</v>
      </c>
      <c r="BD16" s="11" t="s">
        <v>964</v>
      </c>
      <c r="BE16" s="11" t="s">
        <v>964</v>
      </c>
      <c r="BF16" s="11" t="s">
        <v>964</v>
      </c>
      <c r="BG16" s="11" t="s">
        <v>964</v>
      </c>
      <c r="BH16" s="11" t="s">
        <v>964</v>
      </c>
      <c r="BI16" s="11" t="s">
        <v>964</v>
      </c>
      <c r="BJ16" s="11" t="s">
        <v>964</v>
      </c>
      <c r="BK16" s="11" t="s">
        <v>964</v>
      </c>
      <c r="BL16" s="11" t="s">
        <v>964</v>
      </c>
      <c r="BM16" s="11" t="s">
        <v>964</v>
      </c>
      <c r="BN16" s="11" t="s">
        <v>964</v>
      </c>
      <c r="BO16" s="11" t="s">
        <v>964</v>
      </c>
      <c r="BP16" s="11" t="s">
        <v>964</v>
      </c>
      <c r="BQ16" s="11" t="s">
        <v>964</v>
      </c>
      <c r="BR16" s="11" t="s">
        <v>964</v>
      </c>
      <c r="BS16" s="11" t="s">
        <v>964</v>
      </c>
      <c r="BT16" s="11" t="s">
        <v>964</v>
      </c>
      <c r="BU16" s="11" t="s">
        <v>964</v>
      </c>
      <c r="BV16" s="11" t="s">
        <v>964</v>
      </c>
      <c r="BW16" s="11" t="s">
        <v>964</v>
      </c>
      <c r="BX16" s="11" t="s">
        <v>964</v>
      </c>
      <c r="BY16" s="11" t="s">
        <v>964</v>
      </c>
      <c r="BZ16" s="11" t="s">
        <v>964</v>
      </c>
      <c r="CA16" s="11" t="s">
        <v>964</v>
      </c>
      <c r="CB16" s="11" t="s">
        <v>964</v>
      </c>
      <c r="CC16" s="11" t="s">
        <v>964</v>
      </c>
      <c r="CD16" s="11" t="s">
        <v>964</v>
      </c>
      <c r="CE16" s="11" t="s">
        <v>964</v>
      </c>
      <c r="CF16" s="11" t="s">
        <v>964</v>
      </c>
      <c r="CG16" s="11" t="s">
        <v>964</v>
      </c>
      <c r="CH16" s="11" t="s">
        <v>964</v>
      </c>
      <c r="CI16" s="11" t="s">
        <v>964</v>
      </c>
      <c r="CJ16" s="11" t="s">
        <v>964</v>
      </c>
      <c r="CK16" s="11" t="s">
        <v>964</v>
      </c>
      <c r="CL16" s="11" t="s">
        <v>964</v>
      </c>
      <c r="CM16" s="11" t="s">
        <v>964</v>
      </c>
      <c r="CN16" s="11" t="s">
        <v>964</v>
      </c>
      <c r="CO16" s="11" t="s">
        <v>964</v>
      </c>
    </row>
    <row r="17" spans="1:93">
      <c r="A17">
        <v>17</v>
      </c>
      <c r="B17" s="85" t="s">
        <v>991</v>
      </c>
      <c r="C17" s="85" t="s">
        <v>962</v>
      </c>
      <c r="D17" s="85" t="s">
        <v>965</v>
      </c>
      <c r="E17" s="85" t="s">
        <v>1000</v>
      </c>
      <c r="F17" s="85" t="s">
        <v>997</v>
      </c>
      <c r="G17" s="85" t="s">
        <v>1001</v>
      </c>
      <c r="H17" s="11">
        <v>0.17647058823529413</v>
      </c>
      <c r="I17" s="11">
        <v>0.11764705882352941</v>
      </c>
      <c r="J17" s="11">
        <v>0.13725490196078433</v>
      </c>
      <c r="K17" s="11">
        <v>0.13725490196078433</v>
      </c>
      <c r="L17" s="11">
        <v>0.11764705882352941</v>
      </c>
      <c r="M17" s="11">
        <v>7.8431372549019607E-2</v>
      </c>
      <c r="N17" s="11">
        <v>0.11764705882352941</v>
      </c>
      <c r="O17" s="11">
        <v>1.9607843137254902E-2</v>
      </c>
      <c r="P17" s="11" t="s">
        <v>964</v>
      </c>
      <c r="Q17" s="11" t="s">
        <v>964</v>
      </c>
      <c r="R17" s="11" t="s">
        <v>964</v>
      </c>
      <c r="S17" s="11" t="s">
        <v>964</v>
      </c>
      <c r="T17" s="11" t="s">
        <v>964</v>
      </c>
      <c r="U17" s="11" t="s">
        <v>964</v>
      </c>
      <c r="V17" s="11" t="s">
        <v>964</v>
      </c>
      <c r="W17" s="11" t="s">
        <v>964</v>
      </c>
      <c r="X17" s="11" t="s">
        <v>964</v>
      </c>
      <c r="Y17" s="11" t="s">
        <v>964</v>
      </c>
      <c r="Z17" s="11" t="s">
        <v>964</v>
      </c>
      <c r="AA17" s="11" t="s">
        <v>964</v>
      </c>
      <c r="AB17" s="11">
        <v>3.9215686274509803E-2</v>
      </c>
      <c r="AC17" s="11" t="s">
        <v>964</v>
      </c>
      <c r="AD17" s="11">
        <v>3.9215686274509803E-2</v>
      </c>
      <c r="AE17" s="11" t="s">
        <v>964</v>
      </c>
      <c r="AF17" s="11" t="s">
        <v>964</v>
      </c>
      <c r="AG17" s="11" t="s">
        <v>964</v>
      </c>
      <c r="AH17" s="11">
        <v>1.9607843137254902E-2</v>
      </c>
      <c r="AI17" s="11" t="s">
        <v>964</v>
      </c>
      <c r="AJ17" s="11" t="s">
        <v>964</v>
      </c>
      <c r="AK17" s="11" t="s">
        <v>964</v>
      </c>
      <c r="AL17" s="11" t="s">
        <v>964</v>
      </c>
      <c r="AM17" s="11" t="s">
        <v>964</v>
      </c>
      <c r="AN17" s="11" t="s">
        <v>964</v>
      </c>
      <c r="AO17" s="11" t="s">
        <v>964</v>
      </c>
      <c r="AP17" s="11" t="s">
        <v>964</v>
      </c>
      <c r="AQ17" s="11" t="s">
        <v>964</v>
      </c>
      <c r="AR17" s="11" t="s">
        <v>964</v>
      </c>
      <c r="AS17" s="11" t="s">
        <v>964</v>
      </c>
      <c r="AT17" s="11" t="s">
        <v>964</v>
      </c>
      <c r="AU17" s="11" t="s">
        <v>964</v>
      </c>
      <c r="AV17" s="11" t="s">
        <v>964</v>
      </c>
      <c r="AW17" s="11" t="s">
        <v>964</v>
      </c>
      <c r="AX17" s="11" t="s">
        <v>964</v>
      </c>
      <c r="AY17" s="11" t="s">
        <v>964</v>
      </c>
      <c r="AZ17" s="11" t="s">
        <v>964</v>
      </c>
      <c r="BA17" s="11" t="s">
        <v>964</v>
      </c>
      <c r="BB17" s="11" t="s">
        <v>964</v>
      </c>
      <c r="BC17" s="11" t="s">
        <v>964</v>
      </c>
      <c r="BD17" s="11" t="s">
        <v>964</v>
      </c>
      <c r="BE17" s="11" t="s">
        <v>964</v>
      </c>
      <c r="BF17" s="11" t="s">
        <v>964</v>
      </c>
      <c r="BG17" s="11" t="s">
        <v>964</v>
      </c>
      <c r="BH17" s="11" t="s">
        <v>964</v>
      </c>
      <c r="BI17" s="11" t="s">
        <v>964</v>
      </c>
      <c r="BJ17" s="11" t="s">
        <v>964</v>
      </c>
      <c r="BK17" s="11" t="s">
        <v>964</v>
      </c>
      <c r="BL17" s="11" t="s">
        <v>964</v>
      </c>
      <c r="BM17" s="11" t="s">
        <v>964</v>
      </c>
      <c r="BN17" s="11" t="s">
        <v>964</v>
      </c>
      <c r="BO17" s="11" t="s">
        <v>964</v>
      </c>
      <c r="BP17" s="11" t="s">
        <v>964</v>
      </c>
      <c r="BQ17" s="11" t="s">
        <v>964</v>
      </c>
      <c r="BR17" s="11" t="s">
        <v>964</v>
      </c>
      <c r="BS17" s="11" t="s">
        <v>964</v>
      </c>
      <c r="BT17" s="11" t="s">
        <v>964</v>
      </c>
      <c r="BU17" s="11" t="s">
        <v>964</v>
      </c>
      <c r="BV17" s="11" t="s">
        <v>964</v>
      </c>
      <c r="BW17" s="11" t="s">
        <v>964</v>
      </c>
      <c r="BX17" s="11" t="s">
        <v>964</v>
      </c>
      <c r="BY17" s="11" t="s">
        <v>964</v>
      </c>
      <c r="BZ17" s="11" t="s">
        <v>964</v>
      </c>
      <c r="CA17" s="11" t="s">
        <v>964</v>
      </c>
      <c r="CB17" s="11" t="s">
        <v>964</v>
      </c>
      <c r="CC17" s="11" t="s">
        <v>964</v>
      </c>
      <c r="CD17" s="11" t="s">
        <v>964</v>
      </c>
      <c r="CE17" s="11" t="s">
        <v>964</v>
      </c>
      <c r="CF17" s="11" t="s">
        <v>964</v>
      </c>
      <c r="CG17" s="11" t="s">
        <v>964</v>
      </c>
      <c r="CH17" s="11" t="s">
        <v>964</v>
      </c>
      <c r="CI17" s="11" t="s">
        <v>964</v>
      </c>
      <c r="CJ17" s="11" t="s">
        <v>964</v>
      </c>
      <c r="CK17" s="11" t="s">
        <v>964</v>
      </c>
      <c r="CL17" s="11" t="s">
        <v>964</v>
      </c>
      <c r="CM17" s="11" t="s">
        <v>964</v>
      </c>
      <c r="CN17" s="11" t="s">
        <v>964</v>
      </c>
      <c r="CO17" s="11" t="s">
        <v>964</v>
      </c>
    </row>
    <row r="18" spans="1:93">
      <c r="A18">
        <v>24</v>
      </c>
      <c r="B18" s="85" t="s">
        <v>991</v>
      </c>
      <c r="C18" s="85" t="s">
        <v>962</v>
      </c>
      <c r="D18" s="85" t="s">
        <v>965</v>
      </c>
      <c r="E18" s="85" t="s">
        <v>1000</v>
      </c>
      <c r="F18" s="85" t="s">
        <v>998</v>
      </c>
      <c r="G18" s="85" t="s">
        <v>1001</v>
      </c>
      <c r="H18" s="11">
        <v>0.14285714285714285</v>
      </c>
      <c r="I18" s="11">
        <v>7.1428571428571425E-2</v>
      </c>
      <c r="J18" s="11">
        <v>0.1</v>
      </c>
      <c r="K18" s="11">
        <v>0.1</v>
      </c>
      <c r="L18" s="11">
        <v>0.15714285714285714</v>
      </c>
      <c r="M18" s="11">
        <v>0.12857142857142856</v>
      </c>
      <c r="N18" s="11">
        <v>0.17142857142857143</v>
      </c>
      <c r="O18" s="11">
        <v>7.1428571428571425E-2</v>
      </c>
      <c r="P18" s="11" t="s">
        <v>964</v>
      </c>
      <c r="Q18" s="11" t="s">
        <v>964</v>
      </c>
      <c r="R18" s="11" t="s">
        <v>964</v>
      </c>
      <c r="S18" s="11" t="s">
        <v>964</v>
      </c>
      <c r="T18" s="11" t="s">
        <v>964</v>
      </c>
      <c r="U18" s="11" t="s">
        <v>964</v>
      </c>
      <c r="V18" s="11" t="s">
        <v>964</v>
      </c>
      <c r="W18" s="11" t="s">
        <v>964</v>
      </c>
      <c r="X18" s="11" t="s">
        <v>964</v>
      </c>
      <c r="Y18" s="11" t="s">
        <v>964</v>
      </c>
      <c r="Z18" s="11" t="s">
        <v>964</v>
      </c>
      <c r="AA18" s="11" t="s">
        <v>964</v>
      </c>
      <c r="AB18" s="11">
        <v>2.8571428571428571E-2</v>
      </c>
      <c r="AC18" s="11" t="s">
        <v>964</v>
      </c>
      <c r="AD18" s="11">
        <v>1.4285714285714285E-2</v>
      </c>
      <c r="AE18" s="11" t="s">
        <v>964</v>
      </c>
      <c r="AF18" s="11" t="s">
        <v>964</v>
      </c>
      <c r="AG18" s="11" t="s">
        <v>964</v>
      </c>
      <c r="AH18" s="11">
        <v>1.4285714285714285E-2</v>
      </c>
      <c r="AI18" s="11" t="s">
        <v>964</v>
      </c>
      <c r="AJ18" s="11" t="s">
        <v>964</v>
      </c>
      <c r="AK18" s="11" t="s">
        <v>964</v>
      </c>
      <c r="AL18" s="11" t="s">
        <v>964</v>
      </c>
      <c r="AM18" s="11" t="s">
        <v>964</v>
      </c>
      <c r="AN18" s="11" t="s">
        <v>964</v>
      </c>
      <c r="AO18" s="11" t="s">
        <v>964</v>
      </c>
      <c r="AP18" s="11" t="s">
        <v>964</v>
      </c>
      <c r="AQ18" s="11" t="s">
        <v>964</v>
      </c>
      <c r="AR18" s="11" t="s">
        <v>964</v>
      </c>
      <c r="AS18" s="11" t="s">
        <v>964</v>
      </c>
      <c r="AT18" s="11" t="s">
        <v>964</v>
      </c>
      <c r="AU18" s="11" t="s">
        <v>964</v>
      </c>
      <c r="AV18" s="11" t="s">
        <v>964</v>
      </c>
      <c r="AW18" s="11" t="s">
        <v>964</v>
      </c>
      <c r="AX18" s="11" t="s">
        <v>964</v>
      </c>
      <c r="AY18" s="11" t="s">
        <v>964</v>
      </c>
      <c r="AZ18" s="11" t="s">
        <v>964</v>
      </c>
      <c r="BA18" s="11" t="s">
        <v>964</v>
      </c>
      <c r="BB18" s="11" t="s">
        <v>964</v>
      </c>
      <c r="BC18" s="11" t="s">
        <v>964</v>
      </c>
      <c r="BD18" s="11" t="s">
        <v>964</v>
      </c>
      <c r="BE18" s="11" t="s">
        <v>964</v>
      </c>
      <c r="BF18" s="11" t="s">
        <v>964</v>
      </c>
      <c r="BG18" s="11" t="s">
        <v>964</v>
      </c>
      <c r="BH18" s="11" t="s">
        <v>964</v>
      </c>
      <c r="BI18" s="11" t="s">
        <v>964</v>
      </c>
      <c r="BJ18" s="11" t="s">
        <v>964</v>
      </c>
      <c r="BK18" s="11" t="s">
        <v>964</v>
      </c>
      <c r="BL18" s="11" t="s">
        <v>964</v>
      </c>
      <c r="BM18" s="11" t="s">
        <v>964</v>
      </c>
      <c r="BN18" s="11" t="s">
        <v>964</v>
      </c>
      <c r="BO18" s="11" t="s">
        <v>964</v>
      </c>
      <c r="BP18" s="11" t="s">
        <v>964</v>
      </c>
      <c r="BQ18" s="11" t="s">
        <v>964</v>
      </c>
      <c r="BR18" s="11" t="s">
        <v>964</v>
      </c>
      <c r="BS18" s="11" t="s">
        <v>964</v>
      </c>
      <c r="BT18" s="11" t="s">
        <v>964</v>
      </c>
      <c r="BU18" s="11" t="s">
        <v>964</v>
      </c>
      <c r="BV18" s="11" t="s">
        <v>964</v>
      </c>
      <c r="BW18" s="11" t="s">
        <v>964</v>
      </c>
      <c r="BX18" s="11" t="s">
        <v>964</v>
      </c>
      <c r="BY18" s="11" t="s">
        <v>964</v>
      </c>
      <c r="BZ18" s="11" t="s">
        <v>964</v>
      </c>
      <c r="CA18" s="11" t="s">
        <v>964</v>
      </c>
      <c r="CB18" s="11" t="s">
        <v>964</v>
      </c>
      <c r="CC18" s="11" t="s">
        <v>964</v>
      </c>
      <c r="CD18" s="11" t="s">
        <v>964</v>
      </c>
      <c r="CE18" s="11" t="s">
        <v>964</v>
      </c>
      <c r="CF18" s="11" t="s">
        <v>964</v>
      </c>
      <c r="CG18" s="11" t="s">
        <v>964</v>
      </c>
      <c r="CH18" s="11" t="s">
        <v>964</v>
      </c>
      <c r="CI18" s="11" t="s">
        <v>964</v>
      </c>
      <c r="CJ18" s="11" t="s">
        <v>964</v>
      </c>
      <c r="CK18" s="11" t="s">
        <v>964</v>
      </c>
      <c r="CL18" s="11" t="s">
        <v>964</v>
      </c>
      <c r="CM18" s="11" t="s">
        <v>964</v>
      </c>
      <c r="CN18" s="11" t="s">
        <v>964</v>
      </c>
      <c r="CO18" s="11" t="s">
        <v>964</v>
      </c>
    </row>
    <row r="19" spans="1:93">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row>
    <row r="20" spans="1:93">
      <c r="A20">
        <v>20</v>
      </c>
      <c r="B20" s="84" t="s">
        <v>991</v>
      </c>
      <c r="C20" s="84" t="s">
        <v>962</v>
      </c>
      <c r="D20" s="84" t="s">
        <v>965</v>
      </c>
      <c r="E20" s="84" t="s">
        <v>1000</v>
      </c>
      <c r="F20" s="84" t="s">
        <v>993</v>
      </c>
      <c r="G20" s="84" t="s">
        <v>1002</v>
      </c>
      <c r="H20" s="11" t="s">
        <v>964</v>
      </c>
      <c r="I20" s="11" t="s">
        <v>964</v>
      </c>
      <c r="J20" s="11" t="s">
        <v>964</v>
      </c>
      <c r="K20" s="11" t="s">
        <v>964</v>
      </c>
      <c r="L20" s="11" t="s">
        <v>964</v>
      </c>
      <c r="M20" s="11" t="s">
        <v>964</v>
      </c>
      <c r="N20" s="11" t="s">
        <v>964</v>
      </c>
      <c r="O20" s="11" t="s">
        <v>964</v>
      </c>
      <c r="P20" s="11" t="s">
        <v>964</v>
      </c>
      <c r="Q20" s="11" t="s">
        <v>964</v>
      </c>
      <c r="R20" s="11" t="s">
        <v>964</v>
      </c>
      <c r="S20" s="11" t="s">
        <v>964</v>
      </c>
      <c r="T20" s="11">
        <v>0.23333333333333334</v>
      </c>
      <c r="U20" s="11">
        <v>8.3333333333333329E-2</v>
      </c>
      <c r="V20" s="11" t="s">
        <v>964</v>
      </c>
      <c r="W20" s="11" t="s">
        <v>964</v>
      </c>
      <c r="X20" s="11" t="s">
        <v>964</v>
      </c>
      <c r="Y20" s="11">
        <v>0.15</v>
      </c>
      <c r="Z20" s="11">
        <v>0.1</v>
      </c>
      <c r="AA20" s="11" t="s">
        <v>964</v>
      </c>
      <c r="AB20" s="11">
        <v>1.6666666666666666E-2</v>
      </c>
      <c r="AC20" s="11" t="s">
        <v>964</v>
      </c>
      <c r="AD20" s="11">
        <v>1.6666666666666666E-2</v>
      </c>
      <c r="AE20" s="11" t="s">
        <v>964</v>
      </c>
      <c r="AF20" s="11">
        <v>1.6666666666666666E-2</v>
      </c>
      <c r="AG20" s="11" t="s">
        <v>964</v>
      </c>
      <c r="AH20" s="11">
        <v>1.6666666666666666E-2</v>
      </c>
      <c r="AI20" s="11" t="s">
        <v>964</v>
      </c>
      <c r="AJ20" s="11" t="s">
        <v>964</v>
      </c>
      <c r="AK20" s="11" t="s">
        <v>964</v>
      </c>
      <c r="AL20" s="11" t="s">
        <v>964</v>
      </c>
      <c r="AM20" s="11" t="s">
        <v>964</v>
      </c>
      <c r="AN20" s="11" t="s">
        <v>964</v>
      </c>
      <c r="AO20" s="11" t="s">
        <v>964</v>
      </c>
      <c r="AP20" s="11" t="s">
        <v>964</v>
      </c>
      <c r="AQ20" s="11" t="s">
        <v>964</v>
      </c>
      <c r="AR20" s="11" t="s">
        <v>964</v>
      </c>
      <c r="AS20" s="11" t="s">
        <v>964</v>
      </c>
      <c r="AT20" s="11" t="s">
        <v>964</v>
      </c>
      <c r="AU20" s="11" t="s">
        <v>964</v>
      </c>
      <c r="AV20" s="11" t="s">
        <v>964</v>
      </c>
      <c r="AW20" s="11" t="s">
        <v>964</v>
      </c>
      <c r="AX20" s="11" t="s">
        <v>964</v>
      </c>
      <c r="AY20" s="11" t="s">
        <v>964</v>
      </c>
      <c r="AZ20" s="11" t="s">
        <v>964</v>
      </c>
      <c r="BA20" s="11" t="s">
        <v>964</v>
      </c>
      <c r="BB20" s="11" t="s">
        <v>964</v>
      </c>
      <c r="BC20" s="11" t="s">
        <v>964</v>
      </c>
      <c r="BD20" s="11" t="s">
        <v>964</v>
      </c>
      <c r="BE20" s="11" t="s">
        <v>964</v>
      </c>
      <c r="BF20" s="11" t="s">
        <v>964</v>
      </c>
      <c r="BG20" s="11" t="s">
        <v>964</v>
      </c>
      <c r="BH20" s="11" t="s">
        <v>964</v>
      </c>
      <c r="BI20" s="11" t="s">
        <v>964</v>
      </c>
      <c r="BJ20" s="11" t="s">
        <v>964</v>
      </c>
      <c r="BK20" s="11" t="s">
        <v>964</v>
      </c>
      <c r="BL20" s="11" t="s">
        <v>964</v>
      </c>
      <c r="BM20" s="11" t="s">
        <v>964</v>
      </c>
      <c r="BN20" s="11" t="s">
        <v>964</v>
      </c>
      <c r="BO20" s="11" t="s">
        <v>964</v>
      </c>
      <c r="BP20" s="11" t="s">
        <v>964</v>
      </c>
      <c r="BQ20" s="11" t="s">
        <v>964</v>
      </c>
      <c r="BR20" s="11" t="s">
        <v>964</v>
      </c>
      <c r="BS20" s="11" t="s">
        <v>964</v>
      </c>
      <c r="BT20" s="11" t="s">
        <v>964</v>
      </c>
      <c r="BU20" s="11" t="s">
        <v>964</v>
      </c>
      <c r="BV20" s="11" t="s">
        <v>964</v>
      </c>
      <c r="BW20" s="11">
        <v>0.05</v>
      </c>
      <c r="BX20" s="11">
        <v>3.3333333333333333E-2</v>
      </c>
      <c r="BY20" s="11" t="s">
        <v>964</v>
      </c>
      <c r="BZ20" s="11">
        <v>0.11666666666666667</v>
      </c>
      <c r="CA20" s="11">
        <v>6.6666666666666666E-2</v>
      </c>
      <c r="CB20" s="11" t="s">
        <v>964</v>
      </c>
      <c r="CC20" s="11" t="s">
        <v>964</v>
      </c>
      <c r="CD20" s="11" t="s">
        <v>964</v>
      </c>
      <c r="CE20" s="11" t="s">
        <v>964</v>
      </c>
      <c r="CF20" s="11">
        <v>6.6666666666666666E-2</v>
      </c>
      <c r="CG20" s="11">
        <v>3.3333333333333333E-2</v>
      </c>
      <c r="CH20" s="11" t="s">
        <v>964</v>
      </c>
      <c r="CI20" s="11" t="s">
        <v>964</v>
      </c>
      <c r="CJ20" s="11" t="s">
        <v>964</v>
      </c>
      <c r="CK20" s="11" t="s">
        <v>964</v>
      </c>
      <c r="CL20" s="11" t="s">
        <v>964</v>
      </c>
      <c r="CM20" s="11" t="s">
        <v>964</v>
      </c>
      <c r="CN20" s="11" t="s">
        <v>964</v>
      </c>
      <c r="CO20" s="11" t="s">
        <v>964</v>
      </c>
    </row>
    <row r="21" spans="1:93">
      <c r="A21">
        <v>28</v>
      </c>
      <c r="B21" s="84" t="s">
        <v>991</v>
      </c>
      <c r="C21" s="84" t="s">
        <v>962</v>
      </c>
      <c r="D21" s="84" t="s">
        <v>965</v>
      </c>
      <c r="E21" s="84" t="s">
        <v>1000</v>
      </c>
      <c r="F21" s="84" t="s">
        <v>995</v>
      </c>
      <c r="G21" s="84" t="s">
        <v>1002</v>
      </c>
      <c r="H21" s="11" t="s">
        <v>964</v>
      </c>
      <c r="I21" s="11" t="s">
        <v>964</v>
      </c>
      <c r="J21" s="11" t="s">
        <v>964</v>
      </c>
      <c r="K21" s="11" t="s">
        <v>964</v>
      </c>
      <c r="L21" s="11" t="s">
        <v>964</v>
      </c>
      <c r="M21" s="11" t="s">
        <v>964</v>
      </c>
      <c r="N21" s="11" t="s">
        <v>964</v>
      </c>
      <c r="O21" s="11" t="s">
        <v>964</v>
      </c>
      <c r="P21" s="11" t="s">
        <v>964</v>
      </c>
      <c r="Q21" s="11" t="s">
        <v>964</v>
      </c>
      <c r="R21" s="11" t="s">
        <v>964</v>
      </c>
      <c r="S21" s="11" t="s">
        <v>964</v>
      </c>
      <c r="T21" s="11">
        <v>0.13095238095238096</v>
      </c>
      <c r="U21" s="11">
        <v>0.10714285714285714</v>
      </c>
      <c r="V21" s="11" t="s">
        <v>964</v>
      </c>
      <c r="W21" s="11" t="s">
        <v>964</v>
      </c>
      <c r="X21" s="11" t="s">
        <v>964</v>
      </c>
      <c r="Y21" s="11">
        <v>0.14285714285714285</v>
      </c>
      <c r="Z21" s="11">
        <v>4.7619047619047616E-2</v>
      </c>
      <c r="AA21" s="11" t="s">
        <v>964</v>
      </c>
      <c r="AB21" s="11" t="s">
        <v>964</v>
      </c>
      <c r="AC21" s="11" t="s">
        <v>964</v>
      </c>
      <c r="AD21" s="11">
        <v>2.3809523809523808E-2</v>
      </c>
      <c r="AE21" s="11" t="s">
        <v>964</v>
      </c>
      <c r="AF21" s="11">
        <v>4.7619047619047616E-2</v>
      </c>
      <c r="AG21" s="11" t="s">
        <v>964</v>
      </c>
      <c r="AH21" s="11">
        <v>1.1904761904761904E-2</v>
      </c>
      <c r="AI21" s="11" t="s">
        <v>964</v>
      </c>
      <c r="AJ21" s="11" t="s">
        <v>964</v>
      </c>
      <c r="AK21" s="11" t="s">
        <v>964</v>
      </c>
      <c r="AL21" s="11" t="s">
        <v>964</v>
      </c>
      <c r="AM21" s="11" t="s">
        <v>964</v>
      </c>
      <c r="AN21" s="11" t="s">
        <v>964</v>
      </c>
      <c r="AO21" s="11" t="s">
        <v>964</v>
      </c>
      <c r="AP21" s="11" t="s">
        <v>964</v>
      </c>
      <c r="AQ21" s="11" t="s">
        <v>964</v>
      </c>
      <c r="AR21" s="11" t="s">
        <v>964</v>
      </c>
      <c r="AS21" s="11" t="s">
        <v>964</v>
      </c>
      <c r="AT21" s="11" t="s">
        <v>964</v>
      </c>
      <c r="AU21" s="11" t="s">
        <v>964</v>
      </c>
      <c r="AV21" s="11" t="s">
        <v>964</v>
      </c>
      <c r="AW21" s="11" t="s">
        <v>964</v>
      </c>
      <c r="AX21" s="11" t="s">
        <v>964</v>
      </c>
      <c r="AY21" s="11" t="s">
        <v>964</v>
      </c>
      <c r="AZ21" s="11" t="s">
        <v>964</v>
      </c>
      <c r="BA21" s="11" t="s">
        <v>964</v>
      </c>
      <c r="BB21" s="11" t="s">
        <v>964</v>
      </c>
      <c r="BC21" s="11" t="s">
        <v>964</v>
      </c>
      <c r="BD21" s="11" t="s">
        <v>964</v>
      </c>
      <c r="BE21" s="11" t="s">
        <v>964</v>
      </c>
      <c r="BF21" s="11" t="s">
        <v>964</v>
      </c>
      <c r="BG21" s="11" t="s">
        <v>964</v>
      </c>
      <c r="BH21" s="11" t="s">
        <v>964</v>
      </c>
      <c r="BI21" s="11" t="s">
        <v>964</v>
      </c>
      <c r="BJ21" s="11" t="s">
        <v>964</v>
      </c>
      <c r="BK21" s="11" t="s">
        <v>964</v>
      </c>
      <c r="BL21" s="11" t="s">
        <v>964</v>
      </c>
      <c r="BM21" s="11" t="s">
        <v>964</v>
      </c>
      <c r="BN21" s="11" t="s">
        <v>964</v>
      </c>
      <c r="BO21" s="11" t="s">
        <v>964</v>
      </c>
      <c r="BP21" s="11" t="s">
        <v>964</v>
      </c>
      <c r="BQ21" s="11" t="s">
        <v>964</v>
      </c>
      <c r="BR21" s="11" t="s">
        <v>964</v>
      </c>
      <c r="BS21" s="11" t="s">
        <v>964</v>
      </c>
      <c r="BT21" s="11" t="s">
        <v>964</v>
      </c>
      <c r="BU21" s="11" t="s">
        <v>964</v>
      </c>
      <c r="BV21" s="11" t="s">
        <v>964</v>
      </c>
      <c r="BW21" s="11">
        <v>0.13095238095238096</v>
      </c>
      <c r="BX21" s="11">
        <v>5.9523809523809521E-2</v>
      </c>
      <c r="BY21" s="11" t="s">
        <v>964</v>
      </c>
      <c r="BZ21" s="11">
        <v>0.11904761904761904</v>
      </c>
      <c r="CA21" s="11">
        <v>9.5238095238095233E-2</v>
      </c>
      <c r="CB21" s="11" t="s">
        <v>964</v>
      </c>
      <c r="CC21" s="11" t="s">
        <v>964</v>
      </c>
      <c r="CD21" s="11" t="s">
        <v>964</v>
      </c>
      <c r="CE21" s="11" t="s">
        <v>964</v>
      </c>
      <c r="CF21" s="11">
        <v>4.7619047619047616E-2</v>
      </c>
      <c r="CG21" s="11">
        <v>3.5714285714285712E-2</v>
      </c>
      <c r="CH21" s="11" t="s">
        <v>964</v>
      </c>
      <c r="CI21" s="11" t="s">
        <v>964</v>
      </c>
      <c r="CJ21" s="11" t="s">
        <v>964</v>
      </c>
      <c r="CK21" s="11" t="s">
        <v>964</v>
      </c>
      <c r="CL21" s="11" t="s">
        <v>964</v>
      </c>
      <c r="CM21" s="11" t="s">
        <v>964</v>
      </c>
      <c r="CN21" s="11" t="s">
        <v>964</v>
      </c>
      <c r="CO21" s="11" t="s">
        <v>964</v>
      </c>
    </row>
    <row r="22" spans="1:93">
      <c r="A22">
        <v>26</v>
      </c>
      <c r="B22" s="84" t="s">
        <v>991</v>
      </c>
      <c r="C22" s="84" t="s">
        <v>962</v>
      </c>
      <c r="D22" s="84" t="s">
        <v>965</v>
      </c>
      <c r="E22" s="84" t="s">
        <v>1000</v>
      </c>
      <c r="F22" s="84" t="s">
        <v>996</v>
      </c>
      <c r="G22" s="84" t="s">
        <v>1002</v>
      </c>
      <c r="H22" s="11" t="s">
        <v>964</v>
      </c>
      <c r="I22" s="11" t="s">
        <v>964</v>
      </c>
      <c r="J22" s="11" t="s">
        <v>964</v>
      </c>
      <c r="K22" s="11" t="s">
        <v>964</v>
      </c>
      <c r="L22" s="11" t="s">
        <v>964</v>
      </c>
      <c r="M22" s="11" t="s">
        <v>964</v>
      </c>
      <c r="N22" s="11" t="s">
        <v>964</v>
      </c>
      <c r="O22" s="11" t="s">
        <v>964</v>
      </c>
      <c r="P22" s="11" t="s">
        <v>964</v>
      </c>
      <c r="Q22" s="11" t="s">
        <v>964</v>
      </c>
      <c r="R22" s="11" t="s">
        <v>964</v>
      </c>
      <c r="S22" s="11">
        <v>5.2631578947368418E-2</v>
      </c>
      <c r="T22" s="11">
        <v>0.11842105263157894</v>
      </c>
      <c r="U22" s="11">
        <v>6.5789473684210523E-2</v>
      </c>
      <c r="V22" s="11" t="s">
        <v>964</v>
      </c>
      <c r="W22" s="11" t="s">
        <v>964</v>
      </c>
      <c r="X22" s="11" t="s">
        <v>964</v>
      </c>
      <c r="Y22" s="11">
        <v>0.13157894736842105</v>
      </c>
      <c r="Z22" s="11">
        <v>3.9473684210526314E-2</v>
      </c>
      <c r="AA22" s="11" t="s">
        <v>964</v>
      </c>
      <c r="AB22" s="11">
        <v>1.3157894736842105E-2</v>
      </c>
      <c r="AC22" s="11" t="s">
        <v>964</v>
      </c>
      <c r="AD22" s="11">
        <v>6.5789473684210523E-2</v>
      </c>
      <c r="AE22" s="11" t="s">
        <v>964</v>
      </c>
      <c r="AF22" s="11">
        <v>6.5789473684210523E-2</v>
      </c>
      <c r="AG22" s="11" t="s">
        <v>964</v>
      </c>
      <c r="AH22" s="11">
        <v>3.9473684210526314E-2</v>
      </c>
      <c r="AI22" s="11" t="s">
        <v>964</v>
      </c>
      <c r="AJ22" s="11" t="s">
        <v>964</v>
      </c>
      <c r="AK22" s="11" t="s">
        <v>964</v>
      </c>
      <c r="AL22" s="11" t="s">
        <v>964</v>
      </c>
      <c r="AM22" s="11" t="s">
        <v>964</v>
      </c>
      <c r="AN22" s="11" t="s">
        <v>964</v>
      </c>
      <c r="AO22" s="11">
        <v>2.6315789473684209E-2</v>
      </c>
      <c r="AP22" s="11" t="s">
        <v>964</v>
      </c>
      <c r="AQ22" s="11" t="s">
        <v>964</v>
      </c>
      <c r="AR22" s="11" t="s">
        <v>964</v>
      </c>
      <c r="AS22" s="11" t="s">
        <v>964</v>
      </c>
      <c r="AT22" s="11" t="s">
        <v>964</v>
      </c>
      <c r="AU22" s="11" t="s">
        <v>964</v>
      </c>
      <c r="AV22" s="11" t="s">
        <v>964</v>
      </c>
      <c r="AW22" s="11" t="s">
        <v>964</v>
      </c>
      <c r="AX22" s="11" t="s">
        <v>964</v>
      </c>
      <c r="AY22" s="11" t="s">
        <v>964</v>
      </c>
      <c r="AZ22" s="11" t="s">
        <v>964</v>
      </c>
      <c r="BA22" s="11" t="s">
        <v>964</v>
      </c>
      <c r="BB22" s="11" t="s">
        <v>964</v>
      </c>
      <c r="BC22" s="11" t="s">
        <v>964</v>
      </c>
      <c r="BD22" s="11" t="s">
        <v>964</v>
      </c>
      <c r="BE22" s="11" t="s">
        <v>964</v>
      </c>
      <c r="BF22" s="11" t="s">
        <v>964</v>
      </c>
      <c r="BG22" s="11" t="s">
        <v>964</v>
      </c>
      <c r="BH22" s="11" t="s">
        <v>964</v>
      </c>
      <c r="BI22" s="11" t="s">
        <v>964</v>
      </c>
      <c r="BJ22" s="11" t="s">
        <v>964</v>
      </c>
      <c r="BK22" s="11" t="s">
        <v>964</v>
      </c>
      <c r="BL22" s="11" t="s">
        <v>964</v>
      </c>
      <c r="BM22" s="11" t="s">
        <v>964</v>
      </c>
      <c r="BN22" s="11" t="s">
        <v>964</v>
      </c>
      <c r="BO22" s="11" t="s">
        <v>964</v>
      </c>
      <c r="BP22" s="11" t="s">
        <v>964</v>
      </c>
      <c r="BQ22" s="11" t="s">
        <v>964</v>
      </c>
      <c r="BR22" s="11" t="s">
        <v>964</v>
      </c>
      <c r="BS22" s="11" t="s">
        <v>964</v>
      </c>
      <c r="BT22" s="11" t="s">
        <v>964</v>
      </c>
      <c r="BU22" s="11" t="s">
        <v>964</v>
      </c>
      <c r="BV22" s="11" t="s">
        <v>964</v>
      </c>
      <c r="BW22" s="11">
        <v>9.2105263157894732E-2</v>
      </c>
      <c r="BX22" s="11">
        <v>6.5789473684210523E-2</v>
      </c>
      <c r="BY22" s="11" t="s">
        <v>964</v>
      </c>
      <c r="BZ22" s="11">
        <v>6.5789473684210523E-2</v>
      </c>
      <c r="CA22" s="11">
        <v>0.14473684210526316</v>
      </c>
      <c r="CB22" s="11">
        <v>1.3157894736842105E-2</v>
      </c>
      <c r="CC22" s="11" t="s">
        <v>964</v>
      </c>
      <c r="CD22" s="11" t="s">
        <v>964</v>
      </c>
      <c r="CE22" s="11" t="s">
        <v>964</v>
      </c>
      <c r="CF22" s="11" t="s">
        <v>964</v>
      </c>
      <c r="CG22" s="11" t="s">
        <v>964</v>
      </c>
      <c r="CH22" s="11" t="s">
        <v>964</v>
      </c>
      <c r="CI22" s="11" t="s">
        <v>964</v>
      </c>
      <c r="CJ22" s="11" t="s">
        <v>964</v>
      </c>
      <c r="CK22" s="11" t="s">
        <v>964</v>
      </c>
      <c r="CL22" s="11" t="s">
        <v>964</v>
      </c>
      <c r="CM22" s="11" t="s">
        <v>964</v>
      </c>
      <c r="CN22" s="11" t="s">
        <v>964</v>
      </c>
      <c r="CO22" s="11" t="s">
        <v>964</v>
      </c>
    </row>
    <row r="23" spans="1:93">
      <c r="A23">
        <v>12</v>
      </c>
      <c r="B23" s="84" t="s">
        <v>991</v>
      </c>
      <c r="C23" s="84" t="s">
        <v>962</v>
      </c>
      <c r="D23" s="84" t="s">
        <v>965</v>
      </c>
      <c r="E23" s="84" t="s">
        <v>1000</v>
      </c>
      <c r="F23" s="84" t="s">
        <v>997</v>
      </c>
      <c r="G23" s="84" t="s">
        <v>1002</v>
      </c>
      <c r="H23" s="11" t="s">
        <v>964</v>
      </c>
      <c r="I23" s="11" t="s">
        <v>964</v>
      </c>
      <c r="J23" s="11" t="s">
        <v>964</v>
      </c>
      <c r="K23" s="11" t="s">
        <v>964</v>
      </c>
      <c r="L23" s="11" t="s">
        <v>964</v>
      </c>
      <c r="M23" s="11" t="s">
        <v>964</v>
      </c>
      <c r="N23" s="11" t="s">
        <v>964</v>
      </c>
      <c r="O23" s="11" t="s">
        <v>964</v>
      </c>
      <c r="P23" s="11" t="s">
        <v>964</v>
      </c>
      <c r="Q23" s="11" t="s">
        <v>964</v>
      </c>
      <c r="R23" s="11">
        <v>8.3333333333333329E-2</v>
      </c>
      <c r="S23" s="11" t="s">
        <v>964</v>
      </c>
      <c r="T23" s="11">
        <v>5.5555555555555552E-2</v>
      </c>
      <c r="U23" s="11">
        <v>8.3333333333333329E-2</v>
      </c>
      <c r="V23" s="11" t="s">
        <v>964</v>
      </c>
      <c r="W23" s="11" t="s">
        <v>964</v>
      </c>
      <c r="X23" s="11" t="s">
        <v>964</v>
      </c>
      <c r="Y23" s="11">
        <v>8.3333333333333329E-2</v>
      </c>
      <c r="Z23" s="11">
        <v>8.3333333333333329E-2</v>
      </c>
      <c r="AA23" s="11" t="s">
        <v>964</v>
      </c>
      <c r="AB23" s="11">
        <v>8.3333333333333329E-2</v>
      </c>
      <c r="AC23" s="11" t="s">
        <v>964</v>
      </c>
      <c r="AD23" s="11" t="s">
        <v>964</v>
      </c>
      <c r="AE23" s="11" t="s">
        <v>964</v>
      </c>
      <c r="AF23" s="11">
        <v>2.7777777777777776E-2</v>
      </c>
      <c r="AG23" s="11" t="s">
        <v>964</v>
      </c>
      <c r="AH23" s="11">
        <v>5.5555555555555552E-2</v>
      </c>
      <c r="AI23" s="11" t="s">
        <v>964</v>
      </c>
      <c r="AJ23" s="11" t="s">
        <v>964</v>
      </c>
      <c r="AK23" s="11" t="s">
        <v>964</v>
      </c>
      <c r="AL23" s="11" t="s">
        <v>964</v>
      </c>
      <c r="AM23" s="11" t="s">
        <v>964</v>
      </c>
      <c r="AN23" s="11" t="s">
        <v>964</v>
      </c>
      <c r="AO23" s="11" t="s">
        <v>964</v>
      </c>
      <c r="AP23" s="11" t="s">
        <v>964</v>
      </c>
      <c r="AQ23" s="11" t="s">
        <v>964</v>
      </c>
      <c r="AR23" s="11" t="s">
        <v>964</v>
      </c>
      <c r="AS23" s="11" t="s">
        <v>964</v>
      </c>
      <c r="AT23" s="11" t="s">
        <v>964</v>
      </c>
      <c r="AU23" s="11" t="s">
        <v>964</v>
      </c>
      <c r="AV23" s="11" t="s">
        <v>964</v>
      </c>
      <c r="AW23" s="11" t="s">
        <v>964</v>
      </c>
      <c r="AX23" s="11" t="s">
        <v>964</v>
      </c>
      <c r="AY23" s="11" t="s">
        <v>964</v>
      </c>
      <c r="AZ23" s="11" t="s">
        <v>964</v>
      </c>
      <c r="BA23" s="11" t="s">
        <v>964</v>
      </c>
      <c r="BB23" s="11" t="s">
        <v>964</v>
      </c>
      <c r="BC23" s="11" t="s">
        <v>964</v>
      </c>
      <c r="BD23" s="11" t="s">
        <v>964</v>
      </c>
      <c r="BE23" s="11" t="s">
        <v>964</v>
      </c>
      <c r="BF23" s="11" t="s">
        <v>964</v>
      </c>
      <c r="BG23" s="11" t="s">
        <v>964</v>
      </c>
      <c r="BH23" s="11" t="s">
        <v>964</v>
      </c>
      <c r="BI23" s="11" t="s">
        <v>964</v>
      </c>
      <c r="BJ23" s="11" t="s">
        <v>964</v>
      </c>
      <c r="BK23" s="11" t="s">
        <v>964</v>
      </c>
      <c r="BL23" s="11" t="s">
        <v>964</v>
      </c>
      <c r="BM23" s="11" t="s">
        <v>964</v>
      </c>
      <c r="BN23" s="11" t="s">
        <v>964</v>
      </c>
      <c r="BO23" s="11" t="s">
        <v>964</v>
      </c>
      <c r="BP23" s="11" t="s">
        <v>964</v>
      </c>
      <c r="BQ23" s="11" t="s">
        <v>964</v>
      </c>
      <c r="BR23" s="11" t="s">
        <v>964</v>
      </c>
      <c r="BS23" s="11" t="s">
        <v>964</v>
      </c>
      <c r="BT23" s="11" t="s">
        <v>964</v>
      </c>
      <c r="BU23" s="11" t="s">
        <v>964</v>
      </c>
      <c r="BV23" s="11" t="s">
        <v>964</v>
      </c>
      <c r="BW23" s="11">
        <v>0.1388888888888889</v>
      </c>
      <c r="BX23" s="11">
        <v>0.1388888888888889</v>
      </c>
      <c r="BY23" s="11" t="s">
        <v>964</v>
      </c>
      <c r="BZ23" s="11">
        <v>0.1388888888888889</v>
      </c>
      <c r="CA23" s="11">
        <v>2.7777777777777776E-2</v>
      </c>
      <c r="CB23" s="11" t="s">
        <v>964</v>
      </c>
      <c r="CC23" s="11" t="s">
        <v>964</v>
      </c>
      <c r="CD23" s="11" t="s">
        <v>964</v>
      </c>
      <c r="CE23" s="11" t="s">
        <v>964</v>
      </c>
      <c r="CF23" s="11" t="s">
        <v>964</v>
      </c>
      <c r="CG23" s="11" t="s">
        <v>964</v>
      </c>
      <c r="CH23" s="11" t="s">
        <v>964</v>
      </c>
      <c r="CI23" s="11" t="s">
        <v>964</v>
      </c>
      <c r="CJ23" s="11" t="s">
        <v>964</v>
      </c>
      <c r="CK23" s="11" t="s">
        <v>964</v>
      </c>
      <c r="CL23" s="11" t="s">
        <v>964</v>
      </c>
      <c r="CM23" s="11" t="s">
        <v>964</v>
      </c>
      <c r="CN23" s="11" t="s">
        <v>964</v>
      </c>
      <c r="CO23" s="11" t="s">
        <v>964</v>
      </c>
    </row>
    <row r="24" spans="1:93">
      <c r="A24">
        <v>20</v>
      </c>
      <c r="B24" s="84" t="s">
        <v>991</v>
      </c>
      <c r="C24" s="84" t="s">
        <v>962</v>
      </c>
      <c r="D24" s="84" t="s">
        <v>965</v>
      </c>
      <c r="E24" s="84" t="s">
        <v>1000</v>
      </c>
      <c r="F24" s="84" t="s">
        <v>998</v>
      </c>
      <c r="G24" s="84" t="s">
        <v>1002</v>
      </c>
      <c r="H24" s="11" t="s">
        <v>964</v>
      </c>
      <c r="I24" s="11" t="s">
        <v>964</v>
      </c>
      <c r="J24" s="11" t="s">
        <v>964</v>
      </c>
      <c r="K24" s="11" t="s">
        <v>964</v>
      </c>
      <c r="L24" s="11" t="s">
        <v>964</v>
      </c>
      <c r="M24" s="11" t="s">
        <v>964</v>
      </c>
      <c r="N24" s="11" t="s">
        <v>964</v>
      </c>
      <c r="O24" s="11" t="s">
        <v>964</v>
      </c>
      <c r="P24" s="11" t="s">
        <v>964</v>
      </c>
      <c r="Q24" s="11" t="s">
        <v>964</v>
      </c>
      <c r="R24" s="11" t="s">
        <v>964</v>
      </c>
      <c r="S24" s="11" t="s">
        <v>964</v>
      </c>
      <c r="T24" s="11">
        <v>0.15</v>
      </c>
      <c r="U24" s="11">
        <v>8.3333333333333329E-2</v>
      </c>
      <c r="V24" s="11" t="s">
        <v>964</v>
      </c>
      <c r="W24" s="11" t="s">
        <v>964</v>
      </c>
      <c r="X24" s="11" t="s">
        <v>964</v>
      </c>
      <c r="Y24" s="11">
        <v>0.16666666666666666</v>
      </c>
      <c r="Z24" s="11">
        <v>8.3333333333333329E-2</v>
      </c>
      <c r="AA24" s="11" t="s">
        <v>964</v>
      </c>
      <c r="AB24" s="11" t="s">
        <v>964</v>
      </c>
      <c r="AC24" s="11" t="s">
        <v>964</v>
      </c>
      <c r="AD24" s="11">
        <v>0.05</v>
      </c>
      <c r="AE24" s="11" t="s">
        <v>964</v>
      </c>
      <c r="AF24" s="11" t="s">
        <v>964</v>
      </c>
      <c r="AG24" s="11" t="s">
        <v>964</v>
      </c>
      <c r="AH24" s="11">
        <v>6.6666666666666666E-2</v>
      </c>
      <c r="AI24" s="11" t="s">
        <v>964</v>
      </c>
      <c r="AJ24" s="11" t="s">
        <v>964</v>
      </c>
      <c r="AK24" s="11" t="s">
        <v>964</v>
      </c>
      <c r="AL24" s="11" t="s">
        <v>964</v>
      </c>
      <c r="AM24" s="11" t="s">
        <v>964</v>
      </c>
      <c r="AN24" s="11" t="s">
        <v>964</v>
      </c>
      <c r="AO24" s="11" t="s">
        <v>964</v>
      </c>
      <c r="AP24" s="11" t="s">
        <v>964</v>
      </c>
      <c r="AQ24" s="11" t="s">
        <v>964</v>
      </c>
      <c r="AR24" s="11" t="s">
        <v>964</v>
      </c>
      <c r="AS24" s="11" t="s">
        <v>964</v>
      </c>
      <c r="AT24" s="11" t="s">
        <v>964</v>
      </c>
      <c r="AU24" s="11" t="s">
        <v>964</v>
      </c>
      <c r="AV24" s="11" t="s">
        <v>964</v>
      </c>
      <c r="AW24" s="11" t="s">
        <v>964</v>
      </c>
      <c r="AX24" s="11" t="s">
        <v>964</v>
      </c>
      <c r="AY24" s="11" t="s">
        <v>964</v>
      </c>
      <c r="AZ24" s="11" t="s">
        <v>964</v>
      </c>
      <c r="BA24" s="11" t="s">
        <v>964</v>
      </c>
      <c r="BB24" s="11" t="s">
        <v>964</v>
      </c>
      <c r="BC24" s="11" t="s">
        <v>964</v>
      </c>
      <c r="BD24" s="11" t="s">
        <v>964</v>
      </c>
      <c r="BE24" s="11" t="s">
        <v>964</v>
      </c>
      <c r="BF24" s="11" t="s">
        <v>964</v>
      </c>
      <c r="BG24" s="11" t="s">
        <v>964</v>
      </c>
      <c r="BH24" s="11" t="s">
        <v>964</v>
      </c>
      <c r="BI24" s="11" t="s">
        <v>964</v>
      </c>
      <c r="BJ24" s="11" t="s">
        <v>964</v>
      </c>
      <c r="BK24" s="11" t="s">
        <v>964</v>
      </c>
      <c r="BL24" s="11" t="s">
        <v>964</v>
      </c>
      <c r="BM24" s="11" t="s">
        <v>964</v>
      </c>
      <c r="BN24" s="11" t="s">
        <v>964</v>
      </c>
      <c r="BO24" s="11" t="s">
        <v>964</v>
      </c>
      <c r="BP24" s="11" t="s">
        <v>964</v>
      </c>
      <c r="BQ24" s="11" t="s">
        <v>964</v>
      </c>
      <c r="BR24" s="11" t="s">
        <v>964</v>
      </c>
      <c r="BS24" s="11" t="s">
        <v>964</v>
      </c>
      <c r="BT24" s="11" t="s">
        <v>964</v>
      </c>
      <c r="BU24" s="11" t="s">
        <v>964</v>
      </c>
      <c r="BV24" s="11" t="s">
        <v>964</v>
      </c>
      <c r="BW24" s="11">
        <v>0.05</v>
      </c>
      <c r="BX24" s="11">
        <v>8.3333333333333329E-2</v>
      </c>
      <c r="BY24" s="11" t="s">
        <v>964</v>
      </c>
      <c r="BZ24" s="11">
        <v>0.1</v>
      </c>
      <c r="CA24" s="11">
        <v>0.16666666666666666</v>
      </c>
      <c r="CB24" s="11" t="s">
        <v>964</v>
      </c>
      <c r="CC24" s="11" t="s">
        <v>964</v>
      </c>
      <c r="CD24" s="11" t="s">
        <v>964</v>
      </c>
      <c r="CE24" s="11" t="s">
        <v>964</v>
      </c>
      <c r="CF24" s="11" t="s">
        <v>964</v>
      </c>
      <c r="CG24" s="11" t="s">
        <v>964</v>
      </c>
      <c r="CH24" s="11" t="s">
        <v>964</v>
      </c>
      <c r="CI24" s="11" t="s">
        <v>964</v>
      </c>
      <c r="CJ24" s="11" t="s">
        <v>964</v>
      </c>
      <c r="CK24" s="11" t="s">
        <v>964</v>
      </c>
      <c r="CL24" s="11" t="s">
        <v>964</v>
      </c>
      <c r="CM24" s="11" t="s">
        <v>964</v>
      </c>
      <c r="CN24" s="11" t="s">
        <v>964</v>
      </c>
      <c r="CO24" s="11" t="s">
        <v>964</v>
      </c>
    </row>
    <row r="25" spans="1:93">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row>
    <row r="26" spans="1:93">
      <c r="A26">
        <v>20</v>
      </c>
      <c r="B26" s="86" t="s">
        <v>991</v>
      </c>
      <c r="C26" s="86" t="s">
        <v>962</v>
      </c>
      <c r="D26" s="86" t="s">
        <v>965</v>
      </c>
      <c r="E26" s="86" t="s">
        <v>1003</v>
      </c>
      <c r="F26" s="86" t="s">
        <v>993</v>
      </c>
      <c r="G26" s="86" t="s">
        <v>1004</v>
      </c>
      <c r="H26" s="11">
        <v>6.7796610169491525E-2</v>
      </c>
      <c r="I26" s="11">
        <v>0.10169491525423729</v>
      </c>
      <c r="J26" s="11">
        <v>0.15254237288135594</v>
      </c>
      <c r="K26" s="11">
        <v>8.4745762711864403E-2</v>
      </c>
      <c r="L26" s="11">
        <v>6.7796610169491525E-2</v>
      </c>
      <c r="M26" s="11">
        <v>8.4745762711864403E-2</v>
      </c>
      <c r="N26" s="11">
        <v>0.10169491525423729</v>
      </c>
      <c r="O26" s="11">
        <v>6.7796610169491525E-2</v>
      </c>
      <c r="P26" s="11" t="s">
        <v>964</v>
      </c>
      <c r="Q26" s="11" t="s">
        <v>964</v>
      </c>
      <c r="R26" s="11" t="s">
        <v>964</v>
      </c>
      <c r="S26" s="11" t="s">
        <v>964</v>
      </c>
      <c r="T26" s="11" t="s">
        <v>964</v>
      </c>
      <c r="U26" s="11">
        <v>3.3898305084745763E-2</v>
      </c>
      <c r="V26" s="11">
        <v>0.11864406779661017</v>
      </c>
      <c r="W26" s="11" t="s">
        <v>964</v>
      </c>
      <c r="X26" s="11">
        <v>0.11864406779661017</v>
      </c>
      <c r="Y26" s="11" t="s">
        <v>964</v>
      </c>
      <c r="Z26" s="11" t="s">
        <v>964</v>
      </c>
      <c r="AA26" s="11" t="s">
        <v>964</v>
      </c>
      <c r="AB26" s="11" t="s">
        <v>964</v>
      </c>
      <c r="AC26" s="11" t="s">
        <v>964</v>
      </c>
      <c r="AD26" s="11" t="s">
        <v>964</v>
      </c>
      <c r="AE26" s="11" t="s">
        <v>964</v>
      </c>
      <c r="AF26" s="11" t="s">
        <v>964</v>
      </c>
      <c r="AG26" s="11" t="s">
        <v>964</v>
      </c>
      <c r="AH26" s="11" t="s">
        <v>964</v>
      </c>
      <c r="AI26" s="11" t="s">
        <v>964</v>
      </c>
      <c r="AJ26" s="11" t="s">
        <v>964</v>
      </c>
      <c r="AK26" s="11" t="s">
        <v>964</v>
      </c>
      <c r="AL26" s="11" t="s">
        <v>964</v>
      </c>
      <c r="AM26" s="11" t="s">
        <v>964</v>
      </c>
      <c r="AN26" s="11" t="s">
        <v>964</v>
      </c>
      <c r="AO26" s="11" t="s">
        <v>964</v>
      </c>
      <c r="AP26" s="11" t="s">
        <v>964</v>
      </c>
      <c r="AQ26" s="11" t="s">
        <v>964</v>
      </c>
      <c r="AR26" s="11" t="s">
        <v>964</v>
      </c>
      <c r="AS26" s="11" t="s">
        <v>964</v>
      </c>
      <c r="AT26" s="11" t="s">
        <v>964</v>
      </c>
      <c r="AU26" s="11" t="s">
        <v>964</v>
      </c>
      <c r="AV26" s="11" t="s">
        <v>964</v>
      </c>
      <c r="AW26" s="11" t="s">
        <v>964</v>
      </c>
      <c r="AX26" s="11" t="s">
        <v>964</v>
      </c>
      <c r="AY26" s="11" t="s">
        <v>964</v>
      </c>
      <c r="AZ26" s="11" t="s">
        <v>964</v>
      </c>
      <c r="BA26" s="11" t="s">
        <v>964</v>
      </c>
      <c r="BB26" s="11" t="s">
        <v>964</v>
      </c>
      <c r="BC26" s="11" t="s">
        <v>964</v>
      </c>
      <c r="BD26" s="11" t="s">
        <v>964</v>
      </c>
      <c r="BE26" s="11" t="s">
        <v>964</v>
      </c>
      <c r="BF26" s="11" t="s">
        <v>964</v>
      </c>
      <c r="BG26" s="11" t="s">
        <v>964</v>
      </c>
      <c r="BH26" s="11" t="s">
        <v>964</v>
      </c>
      <c r="BI26" s="11" t="s">
        <v>964</v>
      </c>
      <c r="BJ26" s="11" t="s">
        <v>964</v>
      </c>
      <c r="BK26" s="11" t="s">
        <v>964</v>
      </c>
      <c r="BL26" s="11" t="s">
        <v>964</v>
      </c>
      <c r="BM26" s="11" t="s">
        <v>964</v>
      </c>
      <c r="BN26" s="11" t="s">
        <v>964</v>
      </c>
      <c r="BO26" s="11" t="s">
        <v>964</v>
      </c>
      <c r="BP26" s="11" t="s">
        <v>964</v>
      </c>
      <c r="BQ26" s="11" t="s">
        <v>964</v>
      </c>
      <c r="BR26" s="11" t="s">
        <v>964</v>
      </c>
      <c r="BS26" s="11" t="s">
        <v>964</v>
      </c>
      <c r="BT26" s="11" t="s">
        <v>964</v>
      </c>
      <c r="BU26" s="11" t="s">
        <v>964</v>
      </c>
      <c r="BV26" s="11" t="s">
        <v>964</v>
      </c>
      <c r="BW26" s="11" t="s">
        <v>964</v>
      </c>
      <c r="BX26" s="11" t="s">
        <v>964</v>
      </c>
      <c r="BY26" s="11" t="s">
        <v>964</v>
      </c>
      <c r="BZ26" s="11" t="s">
        <v>964</v>
      </c>
      <c r="CA26" s="11" t="s">
        <v>964</v>
      </c>
      <c r="CB26" s="11" t="s">
        <v>964</v>
      </c>
      <c r="CC26" s="11" t="s">
        <v>964</v>
      </c>
      <c r="CD26" s="11" t="s">
        <v>964</v>
      </c>
      <c r="CE26" s="11" t="s">
        <v>964</v>
      </c>
      <c r="CF26" s="11" t="s">
        <v>964</v>
      </c>
      <c r="CG26" s="11" t="s">
        <v>964</v>
      </c>
      <c r="CH26" s="11" t="s">
        <v>964</v>
      </c>
      <c r="CI26" s="11" t="s">
        <v>964</v>
      </c>
      <c r="CJ26" s="11" t="s">
        <v>964</v>
      </c>
      <c r="CK26" s="11" t="s">
        <v>964</v>
      </c>
      <c r="CL26" s="11" t="s">
        <v>964</v>
      </c>
      <c r="CM26" s="11" t="s">
        <v>964</v>
      </c>
      <c r="CN26" s="11" t="s">
        <v>964</v>
      </c>
      <c r="CO26" s="11" t="s">
        <v>964</v>
      </c>
    </row>
    <row r="27" spans="1:93">
      <c r="A27">
        <v>16</v>
      </c>
      <c r="B27" s="86" t="s">
        <v>991</v>
      </c>
      <c r="C27" s="86" t="s">
        <v>962</v>
      </c>
      <c r="D27" s="86" t="s">
        <v>965</v>
      </c>
      <c r="E27" s="86" t="s">
        <v>1003</v>
      </c>
      <c r="F27" s="86" t="s">
        <v>995</v>
      </c>
      <c r="G27" s="86" t="s">
        <v>1004</v>
      </c>
      <c r="H27" s="11" t="s">
        <v>964</v>
      </c>
      <c r="I27" s="11" t="s">
        <v>964</v>
      </c>
      <c r="J27" s="11" t="s">
        <v>964</v>
      </c>
      <c r="K27" s="11" t="s">
        <v>964</v>
      </c>
      <c r="L27" s="11" t="s">
        <v>964</v>
      </c>
      <c r="M27" s="11" t="s">
        <v>964</v>
      </c>
      <c r="N27" s="11" t="s">
        <v>964</v>
      </c>
      <c r="O27" s="11" t="s">
        <v>964</v>
      </c>
      <c r="P27" s="11" t="s">
        <v>964</v>
      </c>
      <c r="Q27" s="11" t="s">
        <v>964</v>
      </c>
      <c r="R27" s="11" t="s">
        <v>964</v>
      </c>
      <c r="S27" s="11" t="s">
        <v>964</v>
      </c>
      <c r="T27" s="11" t="s">
        <v>964</v>
      </c>
      <c r="U27" s="11" t="s">
        <v>964</v>
      </c>
      <c r="V27" s="11">
        <v>0.1276595744680851</v>
      </c>
      <c r="W27" s="11">
        <v>2.1276595744680851E-2</v>
      </c>
      <c r="X27" s="11">
        <v>0.14893617021276595</v>
      </c>
      <c r="Y27" s="11" t="s">
        <v>964</v>
      </c>
      <c r="Z27" s="11" t="s">
        <v>964</v>
      </c>
      <c r="AA27" s="11" t="s">
        <v>964</v>
      </c>
      <c r="AB27" s="11">
        <v>2.1276595744680851E-2</v>
      </c>
      <c r="AC27" s="11" t="s">
        <v>964</v>
      </c>
      <c r="AD27" s="11">
        <v>8.5106382978723402E-2</v>
      </c>
      <c r="AE27" s="11" t="s">
        <v>964</v>
      </c>
      <c r="AF27" s="11" t="s">
        <v>964</v>
      </c>
      <c r="AG27" s="11" t="s">
        <v>964</v>
      </c>
      <c r="AH27" s="11">
        <v>4.2553191489361701E-2</v>
      </c>
      <c r="AI27" s="11" t="s">
        <v>964</v>
      </c>
      <c r="AJ27" s="11" t="s">
        <v>964</v>
      </c>
      <c r="AK27" s="11" t="s">
        <v>964</v>
      </c>
      <c r="AL27" s="11" t="s">
        <v>964</v>
      </c>
      <c r="AM27" s="11">
        <v>0.1702127659574468</v>
      </c>
      <c r="AN27" s="11">
        <v>2.1276595744680851E-2</v>
      </c>
      <c r="AO27" s="11" t="s">
        <v>964</v>
      </c>
      <c r="AP27" s="11" t="s">
        <v>964</v>
      </c>
      <c r="AQ27" s="11" t="s">
        <v>964</v>
      </c>
      <c r="AR27" s="11" t="s">
        <v>964</v>
      </c>
      <c r="AS27" s="11" t="s">
        <v>964</v>
      </c>
      <c r="AT27" s="11" t="s">
        <v>964</v>
      </c>
      <c r="AU27" s="11" t="s">
        <v>964</v>
      </c>
      <c r="AV27" s="11" t="s">
        <v>964</v>
      </c>
      <c r="AW27" s="11" t="s">
        <v>964</v>
      </c>
      <c r="AX27" s="11" t="s">
        <v>964</v>
      </c>
      <c r="AY27" s="11" t="s">
        <v>964</v>
      </c>
      <c r="AZ27" s="11" t="s">
        <v>964</v>
      </c>
      <c r="BA27" s="11" t="s">
        <v>964</v>
      </c>
      <c r="BB27" s="11" t="s">
        <v>964</v>
      </c>
      <c r="BC27" s="11" t="s">
        <v>964</v>
      </c>
      <c r="BD27" s="11" t="s">
        <v>964</v>
      </c>
      <c r="BE27" s="11" t="s">
        <v>964</v>
      </c>
      <c r="BF27" s="11" t="s">
        <v>964</v>
      </c>
      <c r="BG27" s="11" t="s">
        <v>964</v>
      </c>
      <c r="BH27" s="11" t="s">
        <v>964</v>
      </c>
      <c r="BI27" s="11" t="s">
        <v>964</v>
      </c>
      <c r="BJ27" s="11" t="s">
        <v>964</v>
      </c>
      <c r="BK27" s="11" t="s">
        <v>964</v>
      </c>
      <c r="BL27" s="11" t="s">
        <v>964</v>
      </c>
      <c r="BM27" s="11">
        <v>0.1276595744680851</v>
      </c>
      <c r="BN27" s="11" t="s">
        <v>964</v>
      </c>
      <c r="BO27" s="11">
        <v>0.1276595744680851</v>
      </c>
      <c r="BP27" s="11">
        <v>2.1276595744680851E-2</v>
      </c>
      <c r="BQ27" s="11" t="s">
        <v>964</v>
      </c>
      <c r="BR27" s="11" t="s">
        <v>964</v>
      </c>
      <c r="BS27" s="11" t="s">
        <v>964</v>
      </c>
      <c r="BT27" s="11" t="s">
        <v>964</v>
      </c>
      <c r="BU27" s="11" t="s">
        <v>964</v>
      </c>
      <c r="BV27" s="11" t="s">
        <v>964</v>
      </c>
      <c r="BW27" s="11" t="s">
        <v>964</v>
      </c>
      <c r="BX27" s="11" t="s">
        <v>964</v>
      </c>
      <c r="BY27" s="11" t="s">
        <v>964</v>
      </c>
      <c r="BZ27" s="11" t="s">
        <v>964</v>
      </c>
      <c r="CA27" s="11" t="s">
        <v>964</v>
      </c>
      <c r="CB27" s="11" t="s">
        <v>964</v>
      </c>
      <c r="CC27" s="11" t="s">
        <v>964</v>
      </c>
      <c r="CD27" s="11" t="s">
        <v>964</v>
      </c>
      <c r="CE27" s="11" t="s">
        <v>964</v>
      </c>
      <c r="CF27" s="11">
        <v>8.5106382978723402E-2</v>
      </c>
      <c r="CG27" s="11" t="s">
        <v>964</v>
      </c>
      <c r="CH27" s="11" t="s">
        <v>964</v>
      </c>
      <c r="CI27" s="11" t="s">
        <v>964</v>
      </c>
      <c r="CJ27" s="11" t="s">
        <v>964</v>
      </c>
      <c r="CK27" s="11" t="s">
        <v>964</v>
      </c>
      <c r="CL27" s="11" t="s">
        <v>964</v>
      </c>
      <c r="CM27" s="11" t="s">
        <v>964</v>
      </c>
      <c r="CN27" s="11" t="s">
        <v>964</v>
      </c>
      <c r="CO27" s="11" t="s">
        <v>964</v>
      </c>
    </row>
    <row r="28" spans="1:93">
      <c r="A28">
        <v>19</v>
      </c>
      <c r="B28" s="86" t="s">
        <v>991</v>
      </c>
      <c r="C28" s="86" t="s">
        <v>962</v>
      </c>
      <c r="D28" s="86" t="s">
        <v>965</v>
      </c>
      <c r="E28" s="86" t="s">
        <v>1003</v>
      </c>
      <c r="F28" s="86" t="s">
        <v>996</v>
      </c>
      <c r="G28" s="86" t="s">
        <v>1004</v>
      </c>
      <c r="H28" s="11">
        <v>0.18518518518518517</v>
      </c>
      <c r="I28" s="11">
        <v>9.2592592592592587E-2</v>
      </c>
      <c r="J28" s="11">
        <v>5.5555555555555552E-2</v>
      </c>
      <c r="K28" s="11">
        <v>0.16666666666666666</v>
      </c>
      <c r="L28" s="11" t="s">
        <v>964</v>
      </c>
      <c r="M28" s="11" t="s">
        <v>964</v>
      </c>
      <c r="N28" s="11" t="s">
        <v>964</v>
      </c>
      <c r="O28" s="11" t="s">
        <v>964</v>
      </c>
      <c r="P28" s="11" t="s">
        <v>964</v>
      </c>
      <c r="Q28" s="11" t="s">
        <v>964</v>
      </c>
      <c r="R28" s="11" t="s">
        <v>964</v>
      </c>
      <c r="S28" s="11" t="s">
        <v>964</v>
      </c>
      <c r="T28" s="11" t="s">
        <v>964</v>
      </c>
      <c r="U28" s="11" t="s">
        <v>964</v>
      </c>
      <c r="V28" s="11">
        <v>0.12962962962962962</v>
      </c>
      <c r="W28" s="11" t="s">
        <v>964</v>
      </c>
      <c r="X28" s="11">
        <v>7.407407407407407E-2</v>
      </c>
      <c r="Y28" s="11" t="s">
        <v>964</v>
      </c>
      <c r="Z28" s="11" t="s">
        <v>964</v>
      </c>
      <c r="AA28" s="11" t="s">
        <v>964</v>
      </c>
      <c r="AB28" s="11" t="s">
        <v>964</v>
      </c>
      <c r="AC28" s="11" t="s">
        <v>964</v>
      </c>
      <c r="AD28" s="11" t="s">
        <v>964</v>
      </c>
      <c r="AE28" s="11" t="s">
        <v>964</v>
      </c>
      <c r="AF28" s="11" t="s">
        <v>964</v>
      </c>
      <c r="AG28" s="11" t="s">
        <v>964</v>
      </c>
      <c r="AH28" s="11">
        <v>3.7037037037037035E-2</v>
      </c>
      <c r="AI28" s="11" t="s">
        <v>964</v>
      </c>
      <c r="AJ28" s="11" t="s">
        <v>964</v>
      </c>
      <c r="AK28" s="11" t="s">
        <v>964</v>
      </c>
      <c r="AL28" s="11" t="s">
        <v>964</v>
      </c>
      <c r="AM28" s="11" t="s">
        <v>964</v>
      </c>
      <c r="AN28" s="11" t="s">
        <v>964</v>
      </c>
      <c r="AO28" s="11" t="s">
        <v>964</v>
      </c>
      <c r="AP28" s="11" t="s">
        <v>964</v>
      </c>
      <c r="AQ28" s="11" t="s">
        <v>964</v>
      </c>
      <c r="AR28" s="11" t="s">
        <v>964</v>
      </c>
      <c r="AS28" s="11" t="s">
        <v>964</v>
      </c>
      <c r="AT28" s="11" t="s">
        <v>964</v>
      </c>
      <c r="AU28" s="11" t="s">
        <v>964</v>
      </c>
      <c r="AV28" s="11" t="s">
        <v>964</v>
      </c>
      <c r="AW28" s="11" t="s">
        <v>964</v>
      </c>
      <c r="AX28" s="11" t="s">
        <v>964</v>
      </c>
      <c r="AY28" s="11" t="s">
        <v>964</v>
      </c>
      <c r="AZ28" s="11" t="s">
        <v>964</v>
      </c>
      <c r="BA28" s="11" t="s">
        <v>964</v>
      </c>
      <c r="BB28" s="11" t="s">
        <v>964</v>
      </c>
      <c r="BC28" s="11" t="s">
        <v>964</v>
      </c>
      <c r="BD28" s="11" t="s">
        <v>964</v>
      </c>
      <c r="BE28" s="11">
        <v>9.2592592592592587E-2</v>
      </c>
      <c r="BF28" s="11">
        <v>3.7037037037037035E-2</v>
      </c>
      <c r="BG28" s="11" t="s">
        <v>964</v>
      </c>
      <c r="BH28" s="11" t="s">
        <v>964</v>
      </c>
      <c r="BI28" s="11">
        <v>7.407407407407407E-2</v>
      </c>
      <c r="BJ28" s="11">
        <v>5.5555555555555552E-2</v>
      </c>
      <c r="BK28" s="11" t="s">
        <v>964</v>
      </c>
      <c r="BL28" s="11" t="s">
        <v>964</v>
      </c>
      <c r="BM28" s="11" t="s">
        <v>964</v>
      </c>
      <c r="BN28" s="11" t="s">
        <v>964</v>
      </c>
      <c r="BO28" s="11" t="s">
        <v>964</v>
      </c>
      <c r="BP28" s="11" t="s">
        <v>964</v>
      </c>
      <c r="BQ28" s="11" t="s">
        <v>964</v>
      </c>
      <c r="BR28" s="11" t="s">
        <v>964</v>
      </c>
      <c r="BS28" s="11" t="s">
        <v>964</v>
      </c>
      <c r="BT28" s="11" t="s">
        <v>964</v>
      </c>
      <c r="BU28" s="11" t="s">
        <v>964</v>
      </c>
      <c r="BV28" s="11" t="s">
        <v>964</v>
      </c>
      <c r="BW28" s="11" t="s">
        <v>964</v>
      </c>
      <c r="BX28" s="11" t="s">
        <v>964</v>
      </c>
      <c r="BY28" s="11" t="s">
        <v>964</v>
      </c>
      <c r="BZ28" s="11" t="s">
        <v>964</v>
      </c>
      <c r="CA28" s="11" t="s">
        <v>964</v>
      </c>
      <c r="CB28" s="11" t="s">
        <v>964</v>
      </c>
      <c r="CC28" s="11" t="s">
        <v>964</v>
      </c>
      <c r="CD28" s="11" t="s">
        <v>964</v>
      </c>
      <c r="CE28" s="11" t="s">
        <v>964</v>
      </c>
      <c r="CF28" s="11" t="s">
        <v>964</v>
      </c>
      <c r="CG28" s="11" t="s">
        <v>964</v>
      </c>
      <c r="CH28" s="11" t="s">
        <v>964</v>
      </c>
      <c r="CI28" s="11" t="s">
        <v>964</v>
      </c>
      <c r="CJ28" s="11" t="s">
        <v>964</v>
      </c>
      <c r="CK28" s="11" t="s">
        <v>964</v>
      </c>
      <c r="CL28" s="11" t="s">
        <v>964</v>
      </c>
      <c r="CM28" s="11" t="s">
        <v>964</v>
      </c>
      <c r="CN28" s="11" t="s">
        <v>964</v>
      </c>
      <c r="CO28" s="11" t="s">
        <v>964</v>
      </c>
    </row>
    <row r="29" spans="1:93">
      <c r="A29">
        <v>19</v>
      </c>
      <c r="B29" s="86" t="s">
        <v>991</v>
      </c>
      <c r="C29" s="86" t="s">
        <v>962</v>
      </c>
      <c r="D29" s="86" t="s">
        <v>965</v>
      </c>
      <c r="E29" s="86" t="s">
        <v>1003</v>
      </c>
      <c r="F29" s="86" t="s">
        <v>997</v>
      </c>
      <c r="G29" s="86" t="s">
        <v>1004</v>
      </c>
      <c r="H29" s="11">
        <v>0.23214285714285715</v>
      </c>
      <c r="I29" s="11">
        <v>0.10714285714285714</v>
      </c>
      <c r="J29" s="11">
        <v>0.16071428571428573</v>
      </c>
      <c r="K29" s="11">
        <v>0.14285714285714285</v>
      </c>
      <c r="L29" s="11">
        <v>8.9285714285714288E-2</v>
      </c>
      <c r="M29" s="11">
        <v>7.1428571428571425E-2</v>
      </c>
      <c r="N29" s="11">
        <v>8.9285714285714288E-2</v>
      </c>
      <c r="O29" s="11">
        <v>3.5714285714285712E-2</v>
      </c>
      <c r="P29" s="11" t="s">
        <v>964</v>
      </c>
      <c r="Q29" s="11" t="s">
        <v>964</v>
      </c>
      <c r="R29" s="11" t="s">
        <v>964</v>
      </c>
      <c r="S29" s="11" t="s">
        <v>964</v>
      </c>
      <c r="T29" s="11" t="s">
        <v>964</v>
      </c>
      <c r="U29" s="11" t="s">
        <v>964</v>
      </c>
      <c r="V29" s="11" t="s">
        <v>964</v>
      </c>
      <c r="W29" s="11" t="s">
        <v>964</v>
      </c>
      <c r="X29" s="11" t="s">
        <v>964</v>
      </c>
      <c r="Y29" s="11" t="s">
        <v>964</v>
      </c>
      <c r="Z29" s="11" t="s">
        <v>964</v>
      </c>
      <c r="AA29" s="11" t="s">
        <v>964</v>
      </c>
      <c r="AB29" s="11" t="s">
        <v>964</v>
      </c>
      <c r="AC29" s="11" t="s">
        <v>964</v>
      </c>
      <c r="AD29" s="11">
        <v>3.5714285714285712E-2</v>
      </c>
      <c r="AE29" s="11" t="s">
        <v>964</v>
      </c>
      <c r="AF29" s="11" t="s">
        <v>964</v>
      </c>
      <c r="AG29" s="11" t="s">
        <v>964</v>
      </c>
      <c r="AH29" s="11">
        <v>3.5714285714285712E-2</v>
      </c>
      <c r="AI29" s="11" t="s">
        <v>964</v>
      </c>
      <c r="AJ29" s="11" t="s">
        <v>964</v>
      </c>
      <c r="AK29" s="11" t="s">
        <v>964</v>
      </c>
      <c r="AL29" s="11" t="s">
        <v>964</v>
      </c>
      <c r="AM29" s="11" t="s">
        <v>964</v>
      </c>
      <c r="AN29" s="11" t="s">
        <v>964</v>
      </c>
      <c r="AO29" s="11" t="s">
        <v>964</v>
      </c>
      <c r="AP29" s="11" t="s">
        <v>964</v>
      </c>
      <c r="AQ29" s="11" t="s">
        <v>964</v>
      </c>
      <c r="AR29" s="11" t="s">
        <v>964</v>
      </c>
      <c r="AS29" s="11" t="s">
        <v>964</v>
      </c>
      <c r="AT29" s="11" t="s">
        <v>964</v>
      </c>
      <c r="AU29" s="11" t="s">
        <v>964</v>
      </c>
      <c r="AV29" s="11" t="s">
        <v>964</v>
      </c>
      <c r="AW29" s="11" t="s">
        <v>964</v>
      </c>
      <c r="AX29" s="11" t="s">
        <v>964</v>
      </c>
      <c r="AY29" s="11" t="s">
        <v>964</v>
      </c>
      <c r="AZ29" s="11" t="s">
        <v>964</v>
      </c>
      <c r="BA29" s="11" t="s">
        <v>964</v>
      </c>
      <c r="BB29" s="11" t="s">
        <v>964</v>
      </c>
      <c r="BC29" s="11" t="s">
        <v>964</v>
      </c>
      <c r="BD29" s="11" t="s">
        <v>964</v>
      </c>
      <c r="BE29" s="11" t="s">
        <v>964</v>
      </c>
      <c r="BF29" s="11" t="s">
        <v>964</v>
      </c>
      <c r="BG29" s="11" t="s">
        <v>964</v>
      </c>
      <c r="BH29" s="11" t="s">
        <v>964</v>
      </c>
      <c r="BI29" s="11" t="s">
        <v>964</v>
      </c>
      <c r="BJ29" s="11" t="s">
        <v>964</v>
      </c>
      <c r="BK29" s="11" t="s">
        <v>964</v>
      </c>
      <c r="BL29" s="11" t="s">
        <v>964</v>
      </c>
      <c r="BM29" s="11" t="s">
        <v>964</v>
      </c>
      <c r="BN29" s="11" t="s">
        <v>964</v>
      </c>
      <c r="BO29" s="11" t="s">
        <v>964</v>
      </c>
      <c r="BP29" s="11" t="s">
        <v>964</v>
      </c>
      <c r="BQ29" s="11" t="s">
        <v>964</v>
      </c>
      <c r="BR29" s="11" t="s">
        <v>964</v>
      </c>
      <c r="BS29" s="11" t="s">
        <v>964</v>
      </c>
      <c r="BT29" s="11" t="s">
        <v>964</v>
      </c>
      <c r="BU29" s="11" t="s">
        <v>964</v>
      </c>
      <c r="BV29" s="11" t="s">
        <v>964</v>
      </c>
      <c r="BW29" s="11" t="s">
        <v>964</v>
      </c>
      <c r="BX29" s="11" t="s">
        <v>964</v>
      </c>
      <c r="BY29" s="11" t="s">
        <v>964</v>
      </c>
      <c r="BZ29" s="11" t="s">
        <v>964</v>
      </c>
      <c r="CA29" s="11" t="s">
        <v>964</v>
      </c>
      <c r="CB29" s="11" t="s">
        <v>964</v>
      </c>
      <c r="CC29" s="11" t="s">
        <v>964</v>
      </c>
      <c r="CD29" s="11" t="s">
        <v>964</v>
      </c>
      <c r="CE29" s="11" t="s">
        <v>964</v>
      </c>
      <c r="CF29" s="11" t="s">
        <v>964</v>
      </c>
      <c r="CG29" s="11" t="s">
        <v>964</v>
      </c>
      <c r="CH29" s="11" t="s">
        <v>964</v>
      </c>
      <c r="CI29" s="11" t="s">
        <v>964</v>
      </c>
      <c r="CJ29" s="11" t="s">
        <v>964</v>
      </c>
      <c r="CK29" s="11" t="s">
        <v>964</v>
      </c>
      <c r="CL29" s="11" t="s">
        <v>964</v>
      </c>
      <c r="CM29" s="11" t="s">
        <v>964</v>
      </c>
      <c r="CN29" s="11" t="s">
        <v>964</v>
      </c>
      <c r="CO29" s="11" t="s">
        <v>964</v>
      </c>
    </row>
    <row r="30" spans="1:93">
      <c r="A30">
        <v>17</v>
      </c>
      <c r="B30" s="86" t="s">
        <v>991</v>
      </c>
      <c r="C30" s="86" t="s">
        <v>962</v>
      </c>
      <c r="D30" s="86" t="s">
        <v>965</v>
      </c>
      <c r="E30" s="86" t="s">
        <v>1003</v>
      </c>
      <c r="F30" s="86" t="s">
        <v>998</v>
      </c>
      <c r="G30" s="86" t="s">
        <v>1004</v>
      </c>
      <c r="H30" s="11">
        <v>0.18</v>
      </c>
      <c r="I30" s="11">
        <v>0.06</v>
      </c>
      <c r="J30" s="11">
        <v>0.08</v>
      </c>
      <c r="K30" s="11">
        <v>0.1</v>
      </c>
      <c r="L30" s="11">
        <v>0.12</v>
      </c>
      <c r="M30" s="11">
        <v>0.14000000000000001</v>
      </c>
      <c r="N30" s="11">
        <v>0.12</v>
      </c>
      <c r="O30" s="11">
        <v>0.1</v>
      </c>
      <c r="P30" s="11" t="s">
        <v>964</v>
      </c>
      <c r="Q30" s="11" t="s">
        <v>964</v>
      </c>
      <c r="R30" s="11" t="s">
        <v>964</v>
      </c>
      <c r="S30" s="11" t="s">
        <v>964</v>
      </c>
      <c r="T30" s="11" t="s">
        <v>964</v>
      </c>
      <c r="U30" s="11" t="s">
        <v>964</v>
      </c>
      <c r="V30" s="11" t="s">
        <v>964</v>
      </c>
      <c r="W30" s="11" t="s">
        <v>964</v>
      </c>
      <c r="X30" s="11" t="s">
        <v>964</v>
      </c>
      <c r="Y30" s="11" t="s">
        <v>964</v>
      </c>
      <c r="Z30" s="11" t="s">
        <v>964</v>
      </c>
      <c r="AA30" s="11" t="s">
        <v>964</v>
      </c>
      <c r="AB30" s="11" t="s">
        <v>964</v>
      </c>
      <c r="AC30" s="11" t="s">
        <v>964</v>
      </c>
      <c r="AD30" s="11">
        <v>0.04</v>
      </c>
      <c r="AE30" s="11" t="s">
        <v>964</v>
      </c>
      <c r="AF30" s="11" t="s">
        <v>964</v>
      </c>
      <c r="AG30" s="11" t="s">
        <v>964</v>
      </c>
      <c r="AH30" s="11">
        <v>0.06</v>
      </c>
      <c r="AI30" s="11" t="s">
        <v>964</v>
      </c>
      <c r="AJ30" s="11" t="s">
        <v>964</v>
      </c>
      <c r="AK30" s="11" t="s">
        <v>964</v>
      </c>
      <c r="AL30" s="11" t="s">
        <v>964</v>
      </c>
      <c r="AM30" s="11" t="s">
        <v>964</v>
      </c>
      <c r="AN30" s="11" t="s">
        <v>964</v>
      </c>
      <c r="AO30" s="11" t="s">
        <v>964</v>
      </c>
      <c r="AP30" s="11" t="s">
        <v>964</v>
      </c>
      <c r="AQ30" s="11" t="s">
        <v>964</v>
      </c>
      <c r="AR30" s="11" t="s">
        <v>964</v>
      </c>
      <c r="AS30" s="11" t="s">
        <v>964</v>
      </c>
      <c r="AT30" s="11" t="s">
        <v>964</v>
      </c>
      <c r="AU30" s="11" t="s">
        <v>964</v>
      </c>
      <c r="AV30" s="11" t="s">
        <v>964</v>
      </c>
      <c r="AW30" s="11" t="s">
        <v>964</v>
      </c>
      <c r="AX30" s="11" t="s">
        <v>964</v>
      </c>
      <c r="AY30" s="11" t="s">
        <v>964</v>
      </c>
      <c r="AZ30" s="11" t="s">
        <v>964</v>
      </c>
      <c r="BA30" s="11" t="s">
        <v>964</v>
      </c>
      <c r="BB30" s="11" t="s">
        <v>964</v>
      </c>
      <c r="BC30" s="11" t="s">
        <v>964</v>
      </c>
      <c r="BD30" s="11" t="s">
        <v>964</v>
      </c>
      <c r="BE30" s="11" t="s">
        <v>964</v>
      </c>
      <c r="BF30" s="11" t="s">
        <v>964</v>
      </c>
      <c r="BG30" s="11" t="s">
        <v>964</v>
      </c>
      <c r="BH30" s="11" t="s">
        <v>964</v>
      </c>
      <c r="BI30" s="11" t="s">
        <v>964</v>
      </c>
      <c r="BJ30" s="11" t="s">
        <v>964</v>
      </c>
      <c r="BK30" s="11" t="s">
        <v>964</v>
      </c>
      <c r="BL30" s="11" t="s">
        <v>964</v>
      </c>
      <c r="BM30" s="11" t="s">
        <v>964</v>
      </c>
      <c r="BN30" s="11" t="s">
        <v>964</v>
      </c>
      <c r="BO30" s="11" t="s">
        <v>964</v>
      </c>
      <c r="BP30" s="11" t="s">
        <v>964</v>
      </c>
      <c r="BQ30" s="11" t="s">
        <v>964</v>
      </c>
      <c r="BR30" s="11" t="s">
        <v>964</v>
      </c>
      <c r="BS30" s="11" t="s">
        <v>964</v>
      </c>
      <c r="BT30" s="11" t="s">
        <v>964</v>
      </c>
      <c r="BU30" s="11" t="s">
        <v>964</v>
      </c>
      <c r="BV30" s="11" t="s">
        <v>964</v>
      </c>
      <c r="BW30" s="11" t="s">
        <v>964</v>
      </c>
      <c r="BX30" s="11" t="s">
        <v>964</v>
      </c>
      <c r="BY30" s="11" t="s">
        <v>964</v>
      </c>
      <c r="BZ30" s="11" t="s">
        <v>964</v>
      </c>
      <c r="CA30" s="11" t="s">
        <v>964</v>
      </c>
      <c r="CB30" s="11" t="s">
        <v>964</v>
      </c>
      <c r="CC30" s="11" t="s">
        <v>964</v>
      </c>
      <c r="CD30" s="11" t="s">
        <v>964</v>
      </c>
      <c r="CE30" s="11" t="s">
        <v>964</v>
      </c>
      <c r="CF30" s="11" t="s">
        <v>964</v>
      </c>
      <c r="CG30" s="11" t="s">
        <v>964</v>
      </c>
      <c r="CH30" s="11" t="s">
        <v>964</v>
      </c>
      <c r="CI30" s="11" t="s">
        <v>964</v>
      </c>
      <c r="CJ30" s="11" t="s">
        <v>964</v>
      </c>
      <c r="CK30" s="11" t="s">
        <v>964</v>
      </c>
      <c r="CL30" s="11" t="s">
        <v>964</v>
      </c>
      <c r="CM30" s="11" t="s">
        <v>964</v>
      </c>
      <c r="CN30" s="11" t="s">
        <v>964</v>
      </c>
      <c r="CO30" s="11" t="s">
        <v>964</v>
      </c>
    </row>
    <row r="31" spans="1:93">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c r="AW31" s="11"/>
      <c r="AX31" s="11"/>
      <c r="AY31" s="11"/>
      <c r="AZ31" s="11"/>
      <c r="BA31" s="11"/>
      <c r="BB31" s="11"/>
      <c r="BC31" s="11"/>
      <c r="BD31" s="11"/>
      <c r="BE31" s="11"/>
      <c r="BF31" s="11"/>
      <c r="BG31" s="11"/>
      <c r="BH31" s="11"/>
      <c r="BI31" s="11"/>
      <c r="BJ31" s="11"/>
      <c r="BK31" s="11"/>
      <c r="BL31" s="11"/>
      <c r="BM31" s="11"/>
      <c r="BN31" s="11"/>
      <c r="BO31" s="11"/>
      <c r="BP31" s="11"/>
      <c r="BQ31" s="11"/>
      <c r="BR31" s="11"/>
      <c r="BS31" s="11"/>
      <c r="BT31" s="11"/>
      <c r="BU31" s="11"/>
      <c r="BV31" s="11"/>
      <c r="BW31" s="11"/>
      <c r="BX31" s="11"/>
      <c r="BY31" s="11"/>
      <c r="BZ31" s="11"/>
      <c r="CA31" s="11"/>
      <c r="CB31" s="11"/>
      <c r="CC31" s="11"/>
      <c r="CD31" s="11"/>
      <c r="CE31" s="11"/>
      <c r="CF31" s="11"/>
      <c r="CG31" s="11"/>
      <c r="CH31" s="11"/>
      <c r="CI31" s="11"/>
      <c r="CJ31" s="11"/>
      <c r="CK31" s="11"/>
      <c r="CL31" s="11"/>
      <c r="CM31" s="11"/>
      <c r="CN31" s="11"/>
      <c r="CO31" s="11"/>
    </row>
    <row r="32" spans="1:93">
      <c r="A32">
        <v>27</v>
      </c>
      <c r="B32" s="87" t="s">
        <v>991</v>
      </c>
      <c r="C32" s="87" t="s">
        <v>962</v>
      </c>
      <c r="D32" s="87" t="s">
        <v>963</v>
      </c>
      <c r="E32" s="87" t="s">
        <v>1003</v>
      </c>
      <c r="F32" s="87" t="s">
        <v>993</v>
      </c>
      <c r="G32" s="87" t="s">
        <v>1005</v>
      </c>
      <c r="H32" s="11">
        <v>7.8947368421052627E-2</v>
      </c>
      <c r="I32" s="11">
        <v>0.10526315789473684</v>
      </c>
      <c r="J32" s="11">
        <v>0.18421052631578946</v>
      </c>
      <c r="K32" s="11">
        <v>0.13157894736842105</v>
      </c>
      <c r="L32" s="11">
        <v>9.2105263157894732E-2</v>
      </c>
      <c r="M32" s="11">
        <v>3.9473684210526314E-2</v>
      </c>
      <c r="N32" s="11">
        <v>6.5789473684210523E-2</v>
      </c>
      <c r="O32" s="11">
        <v>2.6315789473684209E-2</v>
      </c>
      <c r="P32" s="11" t="s">
        <v>964</v>
      </c>
      <c r="Q32" s="11" t="s">
        <v>964</v>
      </c>
      <c r="R32" s="11" t="s">
        <v>964</v>
      </c>
      <c r="S32" s="11" t="s">
        <v>964</v>
      </c>
      <c r="T32" s="11" t="s">
        <v>964</v>
      </c>
      <c r="U32" s="11">
        <v>1.3157894736842105E-2</v>
      </c>
      <c r="V32" s="11">
        <v>5.2631578947368418E-2</v>
      </c>
      <c r="W32" s="11" t="s">
        <v>964</v>
      </c>
      <c r="X32" s="11">
        <v>2.6315789473684209E-2</v>
      </c>
      <c r="Y32" s="11" t="s">
        <v>964</v>
      </c>
      <c r="Z32" s="11" t="s">
        <v>964</v>
      </c>
      <c r="AA32" s="11" t="s">
        <v>964</v>
      </c>
      <c r="AB32" s="11">
        <v>2.6315789473684209E-2</v>
      </c>
      <c r="AC32" s="11" t="s">
        <v>964</v>
      </c>
      <c r="AD32" s="11" t="s">
        <v>964</v>
      </c>
      <c r="AE32" s="11" t="s">
        <v>964</v>
      </c>
      <c r="AF32" s="11">
        <v>1.3157894736842105E-2</v>
      </c>
      <c r="AG32" s="11" t="s">
        <v>964</v>
      </c>
      <c r="AH32" s="11" t="s">
        <v>964</v>
      </c>
      <c r="AI32" s="11" t="s">
        <v>964</v>
      </c>
      <c r="AJ32" s="11" t="s">
        <v>964</v>
      </c>
      <c r="AK32" s="11" t="s">
        <v>964</v>
      </c>
      <c r="AL32" s="11" t="s">
        <v>964</v>
      </c>
      <c r="AM32" s="11" t="s">
        <v>964</v>
      </c>
      <c r="AN32" s="11" t="s">
        <v>964</v>
      </c>
      <c r="AO32" s="11" t="s">
        <v>964</v>
      </c>
      <c r="AP32" s="11" t="s">
        <v>964</v>
      </c>
      <c r="AQ32" s="11" t="s">
        <v>964</v>
      </c>
      <c r="AR32" s="11" t="s">
        <v>964</v>
      </c>
      <c r="AS32" s="11" t="s">
        <v>964</v>
      </c>
      <c r="AT32" s="11" t="s">
        <v>964</v>
      </c>
      <c r="AU32" s="11" t="s">
        <v>964</v>
      </c>
      <c r="AV32" s="11" t="s">
        <v>964</v>
      </c>
      <c r="AW32" s="11" t="s">
        <v>964</v>
      </c>
      <c r="AX32" s="11" t="s">
        <v>964</v>
      </c>
      <c r="AY32" s="11" t="s">
        <v>964</v>
      </c>
      <c r="AZ32" s="11" t="s">
        <v>964</v>
      </c>
      <c r="BA32" s="11" t="s">
        <v>964</v>
      </c>
      <c r="BB32" s="11" t="s">
        <v>964</v>
      </c>
      <c r="BC32" s="11" t="s">
        <v>964</v>
      </c>
      <c r="BD32" s="11" t="s">
        <v>964</v>
      </c>
      <c r="BE32" s="11" t="s">
        <v>964</v>
      </c>
      <c r="BF32" s="11" t="s">
        <v>964</v>
      </c>
      <c r="BG32" s="11" t="s">
        <v>964</v>
      </c>
      <c r="BH32" s="11" t="s">
        <v>964</v>
      </c>
      <c r="BI32" s="11" t="s">
        <v>964</v>
      </c>
      <c r="BJ32" s="11" t="s">
        <v>964</v>
      </c>
      <c r="BK32" s="11" t="s">
        <v>964</v>
      </c>
      <c r="BL32" s="11" t="s">
        <v>964</v>
      </c>
      <c r="BM32" s="11" t="s">
        <v>964</v>
      </c>
      <c r="BN32" s="11" t="s">
        <v>964</v>
      </c>
      <c r="BO32" s="11" t="s">
        <v>964</v>
      </c>
      <c r="BP32" s="11" t="s">
        <v>964</v>
      </c>
      <c r="BQ32" s="11" t="s">
        <v>964</v>
      </c>
      <c r="BR32" s="11" t="s">
        <v>964</v>
      </c>
      <c r="BS32" s="11" t="s">
        <v>964</v>
      </c>
      <c r="BT32" s="11" t="s">
        <v>964</v>
      </c>
      <c r="BU32" s="11" t="s">
        <v>964</v>
      </c>
      <c r="BV32" s="11" t="s">
        <v>964</v>
      </c>
      <c r="BW32" s="11" t="s">
        <v>964</v>
      </c>
      <c r="BX32" s="11" t="s">
        <v>964</v>
      </c>
      <c r="BY32" s="11" t="s">
        <v>964</v>
      </c>
      <c r="BZ32" s="11">
        <v>6.5789473684210523E-2</v>
      </c>
      <c r="CA32" s="11">
        <v>6.5789473684210523E-2</v>
      </c>
      <c r="CB32" s="11" t="s">
        <v>964</v>
      </c>
      <c r="CC32" s="11" t="s">
        <v>964</v>
      </c>
      <c r="CD32" s="11" t="s">
        <v>964</v>
      </c>
      <c r="CE32" s="11" t="s">
        <v>964</v>
      </c>
      <c r="CF32" s="11">
        <v>1.3157894736842105E-2</v>
      </c>
      <c r="CG32" s="11" t="s">
        <v>964</v>
      </c>
      <c r="CH32" s="11" t="s">
        <v>964</v>
      </c>
      <c r="CI32" s="11" t="s">
        <v>964</v>
      </c>
      <c r="CJ32" s="11" t="s">
        <v>964</v>
      </c>
      <c r="CK32" s="11" t="s">
        <v>964</v>
      </c>
      <c r="CL32" s="11" t="s">
        <v>964</v>
      </c>
      <c r="CM32" s="11" t="s">
        <v>964</v>
      </c>
      <c r="CN32" s="11" t="s">
        <v>964</v>
      </c>
      <c r="CO32" s="11" t="s">
        <v>964</v>
      </c>
    </row>
    <row r="33" spans="1:93">
      <c r="A33">
        <v>21</v>
      </c>
      <c r="B33" s="87" t="s">
        <v>991</v>
      </c>
      <c r="C33" s="87" t="s">
        <v>962</v>
      </c>
      <c r="D33" s="87" t="s">
        <v>963</v>
      </c>
      <c r="E33" s="87" t="s">
        <v>1003</v>
      </c>
      <c r="F33" s="87" t="s">
        <v>995</v>
      </c>
      <c r="G33" s="87" t="s">
        <v>1005</v>
      </c>
      <c r="H33" s="11" t="s">
        <v>964</v>
      </c>
      <c r="I33" s="11" t="s">
        <v>964</v>
      </c>
      <c r="J33" s="11" t="s">
        <v>964</v>
      </c>
      <c r="K33" s="11" t="s">
        <v>964</v>
      </c>
      <c r="L33" s="11" t="s">
        <v>964</v>
      </c>
      <c r="M33" s="11" t="s">
        <v>964</v>
      </c>
      <c r="N33" s="11" t="s">
        <v>964</v>
      </c>
      <c r="O33" s="11" t="s">
        <v>964</v>
      </c>
      <c r="P33" s="11" t="s">
        <v>964</v>
      </c>
      <c r="Q33" s="11" t="s">
        <v>964</v>
      </c>
      <c r="R33" s="11" t="s">
        <v>964</v>
      </c>
      <c r="S33" s="11" t="s">
        <v>964</v>
      </c>
      <c r="T33" s="11" t="s">
        <v>964</v>
      </c>
      <c r="U33" s="11">
        <v>4.7619047619047616E-2</v>
      </c>
      <c r="V33" s="11">
        <v>0.20634920634920634</v>
      </c>
      <c r="W33" s="11" t="s">
        <v>964</v>
      </c>
      <c r="X33" s="11">
        <v>0.17460317460317459</v>
      </c>
      <c r="Y33" s="11" t="s">
        <v>964</v>
      </c>
      <c r="Z33" s="11" t="s">
        <v>964</v>
      </c>
      <c r="AA33" s="11" t="s">
        <v>964</v>
      </c>
      <c r="AB33" s="11">
        <v>1.5873015873015872E-2</v>
      </c>
      <c r="AC33" s="11" t="s">
        <v>964</v>
      </c>
      <c r="AD33" s="11" t="s">
        <v>964</v>
      </c>
      <c r="AE33" s="11" t="s">
        <v>964</v>
      </c>
      <c r="AF33" s="11">
        <v>3.1746031746031744E-2</v>
      </c>
      <c r="AG33" s="11" t="s">
        <v>964</v>
      </c>
      <c r="AH33" s="11" t="s">
        <v>964</v>
      </c>
      <c r="AI33" s="11" t="s">
        <v>964</v>
      </c>
      <c r="AJ33" s="11" t="s">
        <v>964</v>
      </c>
      <c r="AK33" s="11" t="s">
        <v>964</v>
      </c>
      <c r="AL33" s="11" t="s">
        <v>964</v>
      </c>
      <c r="AM33" s="11" t="s">
        <v>964</v>
      </c>
      <c r="AN33" s="11" t="s">
        <v>964</v>
      </c>
      <c r="AO33" s="11" t="s">
        <v>964</v>
      </c>
      <c r="AP33" s="11" t="s">
        <v>964</v>
      </c>
      <c r="AQ33" s="11">
        <v>7.9365079365079361E-2</v>
      </c>
      <c r="AR33" s="11">
        <v>6.3492063492063489E-2</v>
      </c>
      <c r="AS33" s="11" t="s">
        <v>964</v>
      </c>
      <c r="AT33" s="11" t="s">
        <v>964</v>
      </c>
      <c r="AU33" s="11">
        <v>1.5873015873015872E-2</v>
      </c>
      <c r="AV33" s="11" t="s">
        <v>964</v>
      </c>
      <c r="AW33" s="11" t="s">
        <v>964</v>
      </c>
      <c r="AX33" s="11" t="s">
        <v>964</v>
      </c>
      <c r="AY33" s="11" t="s">
        <v>964</v>
      </c>
      <c r="AZ33" s="11" t="s">
        <v>964</v>
      </c>
      <c r="BA33" s="11" t="s">
        <v>964</v>
      </c>
      <c r="BB33" s="11" t="s">
        <v>964</v>
      </c>
      <c r="BC33" s="11" t="s">
        <v>964</v>
      </c>
      <c r="BD33" s="11" t="s">
        <v>964</v>
      </c>
      <c r="BE33" s="11" t="s">
        <v>964</v>
      </c>
      <c r="BF33" s="11" t="s">
        <v>964</v>
      </c>
      <c r="BG33" s="11" t="s">
        <v>964</v>
      </c>
      <c r="BH33" s="11" t="s">
        <v>964</v>
      </c>
      <c r="BI33" s="11" t="s">
        <v>964</v>
      </c>
      <c r="BJ33" s="11" t="s">
        <v>964</v>
      </c>
      <c r="BK33" s="11" t="s">
        <v>964</v>
      </c>
      <c r="BL33" s="11" t="s">
        <v>964</v>
      </c>
      <c r="BM33" s="11" t="s">
        <v>964</v>
      </c>
      <c r="BN33" s="11" t="s">
        <v>964</v>
      </c>
      <c r="BO33" s="11" t="s">
        <v>964</v>
      </c>
      <c r="BP33" s="11" t="s">
        <v>964</v>
      </c>
      <c r="BQ33" s="11">
        <v>0.22222222222222221</v>
      </c>
      <c r="BR33" s="11">
        <v>9.5238095238095233E-2</v>
      </c>
      <c r="BS33" s="11" t="s">
        <v>964</v>
      </c>
      <c r="BT33" s="11" t="s">
        <v>964</v>
      </c>
      <c r="BU33" s="11" t="s">
        <v>964</v>
      </c>
      <c r="BV33" s="11" t="s">
        <v>964</v>
      </c>
      <c r="BW33" s="11" t="s">
        <v>964</v>
      </c>
      <c r="BX33" s="11" t="s">
        <v>964</v>
      </c>
      <c r="BY33" s="11" t="s">
        <v>964</v>
      </c>
      <c r="BZ33" s="11" t="s">
        <v>964</v>
      </c>
      <c r="CA33" s="11" t="s">
        <v>964</v>
      </c>
      <c r="CB33" s="11" t="s">
        <v>964</v>
      </c>
      <c r="CC33" s="11" t="s">
        <v>964</v>
      </c>
      <c r="CD33" s="11" t="s">
        <v>964</v>
      </c>
      <c r="CE33" s="11" t="s">
        <v>964</v>
      </c>
      <c r="CF33" s="11">
        <v>4.7619047619047616E-2</v>
      </c>
      <c r="CG33" s="11" t="s">
        <v>964</v>
      </c>
      <c r="CH33" s="11" t="s">
        <v>964</v>
      </c>
      <c r="CI33" s="11" t="s">
        <v>964</v>
      </c>
      <c r="CJ33" s="11" t="s">
        <v>964</v>
      </c>
      <c r="CK33" s="11" t="s">
        <v>964</v>
      </c>
      <c r="CL33" s="11" t="s">
        <v>964</v>
      </c>
      <c r="CM33" s="11" t="s">
        <v>964</v>
      </c>
      <c r="CN33" s="11" t="s">
        <v>964</v>
      </c>
      <c r="CO33" s="11" t="s">
        <v>964</v>
      </c>
    </row>
    <row r="34" spans="1:93">
      <c r="A34">
        <v>17</v>
      </c>
      <c r="B34" s="87" t="s">
        <v>991</v>
      </c>
      <c r="C34" s="87" t="s">
        <v>962</v>
      </c>
      <c r="D34" s="87" t="s">
        <v>963</v>
      </c>
      <c r="E34" s="87" t="s">
        <v>1003</v>
      </c>
      <c r="F34" s="87" t="s">
        <v>996</v>
      </c>
      <c r="G34" s="87" t="s">
        <v>1005</v>
      </c>
      <c r="H34" s="11">
        <v>0.12</v>
      </c>
      <c r="I34" s="11">
        <v>0.14000000000000001</v>
      </c>
      <c r="J34" s="11">
        <v>0.1</v>
      </c>
      <c r="K34" s="11">
        <v>0.08</v>
      </c>
      <c r="L34" s="11" t="s">
        <v>964</v>
      </c>
      <c r="M34" s="11" t="s">
        <v>964</v>
      </c>
      <c r="N34" s="11" t="s">
        <v>964</v>
      </c>
      <c r="O34" s="11" t="s">
        <v>964</v>
      </c>
      <c r="P34" s="11" t="s">
        <v>964</v>
      </c>
      <c r="Q34" s="11" t="s">
        <v>964</v>
      </c>
      <c r="R34" s="11" t="s">
        <v>964</v>
      </c>
      <c r="S34" s="11" t="s">
        <v>964</v>
      </c>
      <c r="T34" s="11" t="s">
        <v>964</v>
      </c>
      <c r="U34" s="11" t="s">
        <v>964</v>
      </c>
      <c r="V34" s="11">
        <v>0.06</v>
      </c>
      <c r="W34" s="11" t="s">
        <v>964</v>
      </c>
      <c r="X34" s="11">
        <v>0.04</v>
      </c>
      <c r="Y34" s="11" t="s">
        <v>964</v>
      </c>
      <c r="Z34" s="11" t="s">
        <v>964</v>
      </c>
      <c r="AA34" s="11" t="s">
        <v>964</v>
      </c>
      <c r="AB34" s="11" t="s">
        <v>964</v>
      </c>
      <c r="AC34" s="11" t="s">
        <v>964</v>
      </c>
      <c r="AD34" s="11" t="s">
        <v>964</v>
      </c>
      <c r="AE34" s="11" t="s">
        <v>964</v>
      </c>
      <c r="AF34" s="11" t="s">
        <v>964</v>
      </c>
      <c r="AG34" s="11" t="s">
        <v>964</v>
      </c>
      <c r="AH34" s="11" t="s">
        <v>964</v>
      </c>
      <c r="AI34" s="11" t="s">
        <v>964</v>
      </c>
      <c r="AJ34" s="11" t="s">
        <v>964</v>
      </c>
      <c r="AK34" s="11" t="s">
        <v>964</v>
      </c>
      <c r="AL34" s="11" t="s">
        <v>964</v>
      </c>
      <c r="AM34" s="11" t="s">
        <v>964</v>
      </c>
      <c r="AN34" s="11" t="s">
        <v>964</v>
      </c>
      <c r="AO34" s="11">
        <v>0.04</v>
      </c>
      <c r="AP34" s="11">
        <v>0.04</v>
      </c>
      <c r="AQ34" s="11" t="s">
        <v>964</v>
      </c>
      <c r="AR34" s="11" t="s">
        <v>964</v>
      </c>
      <c r="AS34" s="11" t="s">
        <v>964</v>
      </c>
      <c r="AT34" s="11" t="s">
        <v>964</v>
      </c>
      <c r="AU34" s="11" t="s">
        <v>964</v>
      </c>
      <c r="AV34" s="11" t="s">
        <v>964</v>
      </c>
      <c r="AW34" s="11">
        <v>0.1</v>
      </c>
      <c r="AX34" s="11">
        <v>0.04</v>
      </c>
      <c r="AY34" s="11">
        <v>0.06</v>
      </c>
      <c r="AZ34" s="11">
        <v>0.06</v>
      </c>
      <c r="BA34" s="11" t="s">
        <v>964</v>
      </c>
      <c r="BB34" s="11" t="s">
        <v>964</v>
      </c>
      <c r="BC34" s="11" t="s">
        <v>964</v>
      </c>
      <c r="BD34" s="11" t="s">
        <v>964</v>
      </c>
      <c r="BE34" s="11" t="s">
        <v>964</v>
      </c>
      <c r="BF34" s="11" t="s">
        <v>964</v>
      </c>
      <c r="BG34" s="11" t="s">
        <v>964</v>
      </c>
      <c r="BH34" s="11" t="s">
        <v>964</v>
      </c>
      <c r="BI34" s="11" t="s">
        <v>964</v>
      </c>
      <c r="BJ34" s="11" t="s">
        <v>964</v>
      </c>
      <c r="BK34" s="11" t="s">
        <v>964</v>
      </c>
      <c r="BL34" s="11" t="s">
        <v>964</v>
      </c>
      <c r="BM34" s="11" t="s">
        <v>964</v>
      </c>
      <c r="BN34" s="11" t="s">
        <v>964</v>
      </c>
      <c r="BO34" s="11" t="s">
        <v>964</v>
      </c>
      <c r="BP34" s="11" t="s">
        <v>964</v>
      </c>
      <c r="BQ34" s="11" t="s">
        <v>964</v>
      </c>
      <c r="BR34" s="11" t="s">
        <v>964</v>
      </c>
      <c r="BS34" s="11" t="s">
        <v>964</v>
      </c>
      <c r="BT34" s="11" t="s">
        <v>964</v>
      </c>
      <c r="BU34" s="11" t="s">
        <v>964</v>
      </c>
      <c r="BV34" s="11" t="s">
        <v>964</v>
      </c>
      <c r="BW34" s="11" t="s">
        <v>964</v>
      </c>
      <c r="BX34" s="11" t="s">
        <v>964</v>
      </c>
      <c r="BY34" s="11" t="s">
        <v>964</v>
      </c>
      <c r="BZ34" s="11">
        <v>0.06</v>
      </c>
      <c r="CA34" s="11">
        <v>0.06</v>
      </c>
      <c r="CB34" s="11" t="s">
        <v>964</v>
      </c>
      <c r="CC34" s="11" t="s">
        <v>964</v>
      </c>
      <c r="CD34" s="11" t="s">
        <v>964</v>
      </c>
      <c r="CE34" s="11" t="s">
        <v>964</v>
      </c>
      <c r="CF34" s="11" t="s">
        <v>964</v>
      </c>
      <c r="CG34" s="11" t="s">
        <v>964</v>
      </c>
      <c r="CH34" s="11" t="s">
        <v>964</v>
      </c>
      <c r="CI34" s="11" t="s">
        <v>964</v>
      </c>
      <c r="CJ34" s="11" t="s">
        <v>964</v>
      </c>
      <c r="CK34" s="11" t="s">
        <v>964</v>
      </c>
      <c r="CL34" s="11" t="s">
        <v>964</v>
      </c>
      <c r="CM34" s="11" t="s">
        <v>964</v>
      </c>
      <c r="CN34" s="11" t="s">
        <v>964</v>
      </c>
      <c r="CO34" s="11" t="s">
        <v>964</v>
      </c>
    </row>
    <row r="35" spans="1:93">
      <c r="A35">
        <v>24</v>
      </c>
      <c r="B35" s="87" t="s">
        <v>991</v>
      </c>
      <c r="C35" s="87" t="s">
        <v>962</v>
      </c>
      <c r="D35" s="87" t="s">
        <v>963</v>
      </c>
      <c r="E35" s="87" t="s">
        <v>1003</v>
      </c>
      <c r="F35" s="87" t="s">
        <v>997</v>
      </c>
      <c r="G35" s="87" t="s">
        <v>1005</v>
      </c>
      <c r="H35" s="11">
        <v>8.6956521739130432E-2</v>
      </c>
      <c r="I35" s="11">
        <v>0.11594202898550725</v>
      </c>
      <c r="J35" s="11">
        <v>0.15942028985507245</v>
      </c>
      <c r="K35" s="11">
        <v>0.10144927536231885</v>
      </c>
      <c r="L35" s="11">
        <v>7.2463768115942032E-2</v>
      </c>
      <c r="M35" s="11">
        <v>5.7971014492753624E-2</v>
      </c>
      <c r="N35" s="11">
        <v>7.2463768115942032E-2</v>
      </c>
      <c r="O35" s="11">
        <v>5.7971014492753624E-2</v>
      </c>
      <c r="P35" s="11" t="s">
        <v>964</v>
      </c>
      <c r="Q35" s="11" t="s">
        <v>964</v>
      </c>
      <c r="R35" s="11" t="s">
        <v>964</v>
      </c>
      <c r="S35" s="11" t="s">
        <v>964</v>
      </c>
      <c r="T35" s="11" t="s">
        <v>964</v>
      </c>
      <c r="U35" s="11" t="s">
        <v>964</v>
      </c>
      <c r="V35" s="11">
        <v>4.3478260869565216E-2</v>
      </c>
      <c r="W35" s="11" t="s">
        <v>964</v>
      </c>
      <c r="X35" s="11">
        <v>8.6956521739130432E-2</v>
      </c>
      <c r="Y35" s="11" t="s">
        <v>964</v>
      </c>
      <c r="Z35" s="11" t="s">
        <v>964</v>
      </c>
      <c r="AA35" s="11" t="s">
        <v>964</v>
      </c>
      <c r="AB35" s="11">
        <v>1.4492753623188406E-2</v>
      </c>
      <c r="AC35" s="11" t="s">
        <v>964</v>
      </c>
      <c r="AD35" s="11" t="s">
        <v>964</v>
      </c>
      <c r="AE35" s="11" t="s">
        <v>964</v>
      </c>
      <c r="AF35" s="11">
        <v>1.4492753623188406E-2</v>
      </c>
      <c r="AG35" s="11" t="s">
        <v>964</v>
      </c>
      <c r="AH35" s="11" t="s">
        <v>964</v>
      </c>
      <c r="AI35" s="11" t="s">
        <v>964</v>
      </c>
      <c r="AJ35" s="11" t="s">
        <v>964</v>
      </c>
      <c r="AK35" s="11" t="s">
        <v>964</v>
      </c>
      <c r="AL35" s="11" t="s">
        <v>964</v>
      </c>
      <c r="AM35" s="11" t="s">
        <v>964</v>
      </c>
      <c r="AN35" s="11" t="s">
        <v>964</v>
      </c>
      <c r="AO35" s="11" t="s">
        <v>964</v>
      </c>
      <c r="AP35" s="11" t="s">
        <v>964</v>
      </c>
      <c r="AQ35" s="11" t="s">
        <v>964</v>
      </c>
      <c r="AR35" s="11" t="s">
        <v>964</v>
      </c>
      <c r="AS35" s="11" t="s">
        <v>964</v>
      </c>
      <c r="AT35" s="11" t="s">
        <v>964</v>
      </c>
      <c r="AU35" s="11" t="s">
        <v>964</v>
      </c>
      <c r="AV35" s="11" t="s">
        <v>964</v>
      </c>
      <c r="AW35" s="11" t="s">
        <v>964</v>
      </c>
      <c r="AX35" s="11" t="s">
        <v>964</v>
      </c>
      <c r="AY35" s="11" t="s">
        <v>964</v>
      </c>
      <c r="AZ35" s="11" t="s">
        <v>964</v>
      </c>
      <c r="BA35" s="11" t="s">
        <v>964</v>
      </c>
      <c r="BB35" s="11" t="s">
        <v>964</v>
      </c>
      <c r="BC35" s="11" t="s">
        <v>964</v>
      </c>
      <c r="BD35" s="11" t="s">
        <v>964</v>
      </c>
      <c r="BE35" s="11" t="s">
        <v>964</v>
      </c>
      <c r="BF35" s="11" t="s">
        <v>964</v>
      </c>
      <c r="BG35" s="11" t="s">
        <v>964</v>
      </c>
      <c r="BH35" s="11" t="s">
        <v>964</v>
      </c>
      <c r="BI35" s="11" t="s">
        <v>964</v>
      </c>
      <c r="BJ35" s="11" t="s">
        <v>964</v>
      </c>
      <c r="BK35" s="11" t="s">
        <v>964</v>
      </c>
      <c r="BL35" s="11" t="s">
        <v>964</v>
      </c>
      <c r="BM35" s="11" t="s">
        <v>964</v>
      </c>
      <c r="BN35" s="11" t="s">
        <v>964</v>
      </c>
      <c r="BO35" s="11" t="s">
        <v>964</v>
      </c>
      <c r="BP35" s="11" t="s">
        <v>964</v>
      </c>
      <c r="BQ35" s="11" t="s">
        <v>964</v>
      </c>
      <c r="BR35" s="11" t="s">
        <v>964</v>
      </c>
      <c r="BS35" s="11" t="s">
        <v>964</v>
      </c>
      <c r="BT35" s="11" t="s">
        <v>964</v>
      </c>
      <c r="BU35" s="11" t="s">
        <v>964</v>
      </c>
      <c r="BV35" s="11" t="s">
        <v>964</v>
      </c>
      <c r="BW35" s="11" t="s">
        <v>964</v>
      </c>
      <c r="BX35" s="11" t="s">
        <v>964</v>
      </c>
      <c r="BY35" s="11" t="s">
        <v>964</v>
      </c>
      <c r="BZ35" s="11">
        <v>5.7971014492753624E-2</v>
      </c>
      <c r="CA35" s="11">
        <v>5.7971014492753624E-2</v>
      </c>
      <c r="CB35" s="11" t="s">
        <v>964</v>
      </c>
      <c r="CC35" s="11" t="s">
        <v>964</v>
      </c>
      <c r="CD35" s="11" t="s">
        <v>964</v>
      </c>
      <c r="CE35" s="11" t="s">
        <v>964</v>
      </c>
      <c r="CF35" s="11" t="s">
        <v>964</v>
      </c>
      <c r="CG35" s="11" t="s">
        <v>964</v>
      </c>
      <c r="CH35" s="11" t="s">
        <v>964</v>
      </c>
      <c r="CI35" s="11" t="s">
        <v>964</v>
      </c>
      <c r="CJ35" s="11" t="s">
        <v>964</v>
      </c>
      <c r="CK35" s="11" t="s">
        <v>964</v>
      </c>
      <c r="CL35" s="11" t="s">
        <v>964</v>
      </c>
      <c r="CM35" s="11" t="s">
        <v>964</v>
      </c>
      <c r="CN35" s="11" t="s">
        <v>964</v>
      </c>
      <c r="CO35" s="11" t="s">
        <v>964</v>
      </c>
    </row>
    <row r="36" spans="1:93">
      <c r="A36">
        <v>16</v>
      </c>
      <c r="B36" s="87" t="s">
        <v>991</v>
      </c>
      <c r="C36" s="87" t="s">
        <v>962</v>
      </c>
      <c r="D36" s="87" t="s">
        <v>963</v>
      </c>
      <c r="E36" s="87" t="s">
        <v>1003</v>
      </c>
      <c r="F36" s="87" t="s">
        <v>998</v>
      </c>
      <c r="G36" s="87" t="s">
        <v>1005</v>
      </c>
      <c r="H36" s="11">
        <v>0.13043478260869565</v>
      </c>
      <c r="I36" s="11">
        <v>4.3478260869565216E-2</v>
      </c>
      <c r="J36" s="11">
        <v>0.13043478260869565</v>
      </c>
      <c r="K36" s="11">
        <v>8.6956521739130432E-2</v>
      </c>
      <c r="L36" s="11">
        <v>8.6956521739130432E-2</v>
      </c>
      <c r="M36" s="11">
        <v>0.13043478260869565</v>
      </c>
      <c r="N36" s="11">
        <v>8.6956521739130432E-2</v>
      </c>
      <c r="O36" s="11">
        <v>4.3478260869565216E-2</v>
      </c>
      <c r="P36" s="11" t="s">
        <v>964</v>
      </c>
      <c r="Q36" s="11" t="s">
        <v>964</v>
      </c>
      <c r="R36" s="11" t="s">
        <v>964</v>
      </c>
      <c r="S36" s="11" t="s">
        <v>964</v>
      </c>
      <c r="T36" s="11" t="s">
        <v>964</v>
      </c>
      <c r="U36" s="11" t="s">
        <v>964</v>
      </c>
      <c r="V36" s="11">
        <v>4.3478260869565216E-2</v>
      </c>
      <c r="W36" s="11" t="s">
        <v>964</v>
      </c>
      <c r="X36" s="11">
        <v>0.13043478260869565</v>
      </c>
      <c r="Y36" s="11" t="s">
        <v>964</v>
      </c>
      <c r="Z36" s="11" t="s">
        <v>964</v>
      </c>
      <c r="AA36" s="11" t="s">
        <v>964</v>
      </c>
      <c r="AB36" s="11" t="s">
        <v>964</v>
      </c>
      <c r="AC36" s="11" t="s">
        <v>964</v>
      </c>
      <c r="AD36" s="11" t="s">
        <v>964</v>
      </c>
      <c r="AE36" s="11" t="s">
        <v>964</v>
      </c>
      <c r="AF36" s="11" t="s">
        <v>964</v>
      </c>
      <c r="AG36" s="11" t="s">
        <v>964</v>
      </c>
      <c r="AH36" s="11" t="s">
        <v>964</v>
      </c>
      <c r="AI36" s="11" t="s">
        <v>964</v>
      </c>
      <c r="AJ36" s="11" t="s">
        <v>964</v>
      </c>
      <c r="AK36" s="11" t="s">
        <v>964</v>
      </c>
      <c r="AL36" s="11" t="s">
        <v>964</v>
      </c>
      <c r="AM36" s="11" t="s">
        <v>964</v>
      </c>
      <c r="AN36" s="11" t="s">
        <v>964</v>
      </c>
      <c r="AO36" s="11" t="s">
        <v>964</v>
      </c>
      <c r="AP36" s="11" t="s">
        <v>964</v>
      </c>
      <c r="AQ36" s="11" t="s">
        <v>964</v>
      </c>
      <c r="AR36" s="11" t="s">
        <v>964</v>
      </c>
      <c r="AS36" s="11" t="s">
        <v>964</v>
      </c>
      <c r="AT36" s="11" t="s">
        <v>964</v>
      </c>
      <c r="AU36" s="11" t="s">
        <v>964</v>
      </c>
      <c r="AV36" s="11" t="s">
        <v>964</v>
      </c>
      <c r="AW36" s="11" t="s">
        <v>964</v>
      </c>
      <c r="AX36" s="11" t="s">
        <v>964</v>
      </c>
      <c r="AY36" s="11" t="s">
        <v>964</v>
      </c>
      <c r="AZ36" s="11" t="s">
        <v>964</v>
      </c>
      <c r="BA36" s="11" t="s">
        <v>964</v>
      </c>
      <c r="BB36" s="11" t="s">
        <v>964</v>
      </c>
      <c r="BC36" s="11" t="s">
        <v>964</v>
      </c>
      <c r="BD36" s="11" t="s">
        <v>964</v>
      </c>
      <c r="BE36" s="11" t="s">
        <v>964</v>
      </c>
      <c r="BF36" s="11" t="s">
        <v>964</v>
      </c>
      <c r="BG36" s="11" t="s">
        <v>964</v>
      </c>
      <c r="BH36" s="11" t="s">
        <v>964</v>
      </c>
      <c r="BI36" s="11" t="s">
        <v>964</v>
      </c>
      <c r="BJ36" s="11" t="s">
        <v>964</v>
      </c>
      <c r="BK36" s="11" t="s">
        <v>964</v>
      </c>
      <c r="BL36" s="11" t="s">
        <v>964</v>
      </c>
      <c r="BM36" s="11" t="s">
        <v>964</v>
      </c>
      <c r="BN36" s="11" t="s">
        <v>964</v>
      </c>
      <c r="BO36" s="11" t="s">
        <v>964</v>
      </c>
      <c r="BP36" s="11" t="s">
        <v>964</v>
      </c>
      <c r="BQ36" s="11" t="s">
        <v>964</v>
      </c>
      <c r="BR36" s="11" t="s">
        <v>964</v>
      </c>
      <c r="BS36" s="11" t="s">
        <v>964</v>
      </c>
      <c r="BT36" s="11" t="s">
        <v>964</v>
      </c>
      <c r="BU36" s="11" t="s">
        <v>964</v>
      </c>
      <c r="BV36" s="11" t="s">
        <v>964</v>
      </c>
      <c r="BW36" s="11" t="s">
        <v>964</v>
      </c>
      <c r="BX36" s="11" t="s">
        <v>964</v>
      </c>
      <c r="BY36" s="11" t="s">
        <v>964</v>
      </c>
      <c r="BZ36" s="11">
        <v>6.5217391304347824E-2</v>
      </c>
      <c r="CA36" s="11">
        <v>2.1739130434782608E-2</v>
      </c>
      <c r="CB36" s="11" t="s">
        <v>964</v>
      </c>
      <c r="CC36" s="11" t="s">
        <v>964</v>
      </c>
      <c r="CD36" s="11" t="s">
        <v>964</v>
      </c>
      <c r="CE36" s="11" t="s">
        <v>964</v>
      </c>
      <c r="CF36" s="11" t="s">
        <v>964</v>
      </c>
      <c r="CG36" s="11" t="s">
        <v>964</v>
      </c>
      <c r="CH36" s="11" t="s">
        <v>964</v>
      </c>
      <c r="CI36" s="11" t="s">
        <v>964</v>
      </c>
      <c r="CJ36" s="11" t="s">
        <v>964</v>
      </c>
      <c r="CK36" s="11" t="s">
        <v>964</v>
      </c>
      <c r="CL36" s="11" t="s">
        <v>964</v>
      </c>
      <c r="CM36" s="11" t="s">
        <v>964</v>
      </c>
      <c r="CN36" s="11" t="s">
        <v>964</v>
      </c>
      <c r="CO36" s="11" t="s">
        <v>964</v>
      </c>
    </row>
  </sheetData>
  <phoneticPr fontId="3"/>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I28"/>
  <sheetViews>
    <sheetView workbookViewId="0">
      <selection activeCell="A29" sqref="A29"/>
    </sheetView>
  </sheetViews>
  <sheetFormatPr defaultRowHeight="13.5"/>
  <cols>
    <col min="2" max="2" width="14.625" bestFit="1" customWidth="1"/>
    <col min="3" max="3" width="17.75" bestFit="1" customWidth="1"/>
    <col min="4" max="4" width="14.625" customWidth="1"/>
    <col min="5" max="5" width="15.25" bestFit="1" customWidth="1"/>
    <col min="6" max="6" width="17.625" bestFit="1" customWidth="1"/>
    <col min="7" max="7" width="14.625" bestFit="1" customWidth="1"/>
    <col min="8" max="8" width="15.25" bestFit="1" customWidth="1"/>
    <col min="9" max="9" width="17.625" bestFit="1" customWidth="1"/>
    <col min="10" max="10" width="13.875" bestFit="1" customWidth="1"/>
    <col min="11" max="11" width="15.125" bestFit="1" customWidth="1"/>
  </cols>
  <sheetData>
    <row r="1" spans="1:9">
      <c r="A1" t="s">
        <v>1016</v>
      </c>
    </row>
    <row r="3" spans="1:9">
      <c r="A3" t="s">
        <v>1017</v>
      </c>
    </row>
    <row r="4" spans="1:9">
      <c r="A4" t="s">
        <v>1018</v>
      </c>
      <c r="B4" t="s">
        <v>1019</v>
      </c>
      <c r="C4" t="s">
        <v>1019</v>
      </c>
      <c r="D4" t="s">
        <v>1019</v>
      </c>
      <c r="E4" t="s">
        <v>1020</v>
      </c>
      <c r="F4" t="s">
        <v>1020</v>
      </c>
      <c r="G4" t="s">
        <v>1020</v>
      </c>
      <c r="H4" t="s">
        <v>1020</v>
      </c>
      <c r="I4" t="s">
        <v>1021</v>
      </c>
    </row>
    <row r="5" spans="1:9">
      <c r="A5" t="s">
        <v>1022</v>
      </c>
      <c r="C5" t="s">
        <v>1023</v>
      </c>
      <c r="D5" t="s">
        <v>1024</v>
      </c>
      <c r="F5" t="s">
        <v>1023</v>
      </c>
      <c r="G5" t="s">
        <v>1025</v>
      </c>
      <c r="H5" t="s">
        <v>1026</v>
      </c>
    </row>
    <row r="6" spans="1:9">
      <c r="A6" t="s">
        <v>1027</v>
      </c>
      <c r="G6" t="s">
        <v>1028</v>
      </c>
    </row>
    <row r="9" spans="1:9">
      <c r="A9" t="s">
        <v>1029</v>
      </c>
      <c r="B9" t="s">
        <v>1030</v>
      </c>
      <c r="E9" t="s">
        <v>1031</v>
      </c>
      <c r="F9" t="s">
        <v>1032</v>
      </c>
      <c r="G9" t="s">
        <v>1033</v>
      </c>
    </row>
    <row r="10" spans="1:9">
      <c r="A10" t="s">
        <v>1034</v>
      </c>
      <c r="B10" t="s">
        <v>1035</v>
      </c>
      <c r="H10" t="s">
        <v>1036</v>
      </c>
      <c r="I10" t="s">
        <v>1037</v>
      </c>
    </row>
    <row r="11" spans="1:9">
      <c r="A11" t="s">
        <v>1038</v>
      </c>
      <c r="C11" t="s">
        <v>1039</v>
      </c>
      <c r="E11" t="s">
        <v>1040</v>
      </c>
      <c r="F11" t="s">
        <v>1041</v>
      </c>
      <c r="I11" t="s">
        <v>1042</v>
      </c>
    </row>
    <row r="12" spans="1:9">
      <c r="A12" t="s">
        <v>1043</v>
      </c>
      <c r="B12" t="s">
        <v>1030</v>
      </c>
      <c r="F12" t="s">
        <v>1044</v>
      </c>
      <c r="G12" t="s">
        <v>1033</v>
      </c>
    </row>
    <row r="13" spans="1:9">
      <c r="A13" t="s">
        <v>1045</v>
      </c>
      <c r="E13" t="s">
        <v>1046</v>
      </c>
    </row>
    <row r="14" spans="1:9">
      <c r="A14" t="s">
        <v>1047</v>
      </c>
      <c r="C14" t="s">
        <v>1039</v>
      </c>
      <c r="F14" t="s">
        <v>1048</v>
      </c>
      <c r="I14" t="s">
        <v>1037</v>
      </c>
    </row>
    <row r="15" spans="1:9" ht="27">
      <c r="A15" t="s">
        <v>1049</v>
      </c>
      <c r="B15" t="s">
        <v>1050</v>
      </c>
      <c r="E15" s="100" t="s">
        <v>1051</v>
      </c>
    </row>
    <row r="16" spans="1:9" ht="27">
      <c r="A16" t="s">
        <v>1052</v>
      </c>
      <c r="E16" s="100" t="s">
        <v>1053</v>
      </c>
      <c r="F16" s="100" t="s">
        <v>1054</v>
      </c>
    </row>
    <row r="17" spans="1:9">
      <c r="A17" t="s">
        <v>1055</v>
      </c>
      <c r="D17" t="s">
        <v>1056</v>
      </c>
      <c r="E17" t="s">
        <v>1046</v>
      </c>
    </row>
    <row r="18" spans="1:9" ht="27">
      <c r="A18" t="s">
        <v>1057</v>
      </c>
      <c r="B18" t="s">
        <v>1058</v>
      </c>
      <c r="E18" s="100" t="s">
        <v>1059</v>
      </c>
      <c r="F18" t="s">
        <v>1060</v>
      </c>
    </row>
    <row r="19" spans="1:9">
      <c r="A19" t="s">
        <v>1061</v>
      </c>
      <c r="C19" t="s">
        <v>1062</v>
      </c>
      <c r="E19" t="s">
        <v>1031</v>
      </c>
      <c r="F19" t="s">
        <v>1032</v>
      </c>
      <c r="G19" t="s">
        <v>1033</v>
      </c>
    </row>
    <row r="20" spans="1:9">
      <c r="A20" t="s">
        <v>1063</v>
      </c>
      <c r="B20" t="s">
        <v>1064</v>
      </c>
      <c r="C20" t="s">
        <v>1065</v>
      </c>
      <c r="D20" t="s">
        <v>1066</v>
      </c>
      <c r="E20" s="100" t="s">
        <v>1067</v>
      </c>
    </row>
    <row r="21" spans="1:9" ht="27">
      <c r="A21" t="s">
        <v>1068</v>
      </c>
      <c r="C21" t="s">
        <v>1069</v>
      </c>
      <c r="E21" s="100" t="s">
        <v>1070</v>
      </c>
    </row>
    <row r="22" spans="1:9">
      <c r="A22" t="s">
        <v>1071</v>
      </c>
      <c r="B22" t="s">
        <v>1064</v>
      </c>
      <c r="D22" t="s">
        <v>1066</v>
      </c>
      <c r="E22" t="s">
        <v>1072</v>
      </c>
      <c r="F22" t="s">
        <v>1073</v>
      </c>
    </row>
    <row r="23" spans="1:9">
      <c r="A23" t="s">
        <v>1074</v>
      </c>
      <c r="B23" t="s">
        <v>1075</v>
      </c>
      <c r="C23" t="s">
        <v>1069</v>
      </c>
      <c r="F23" t="s">
        <v>1076</v>
      </c>
      <c r="I23" t="s">
        <v>1077</v>
      </c>
    </row>
    <row r="24" spans="1:9">
      <c r="A24" t="s">
        <v>1078</v>
      </c>
      <c r="B24" t="s">
        <v>1079</v>
      </c>
      <c r="E24" t="s">
        <v>1080</v>
      </c>
    </row>
    <row r="25" spans="1:9" ht="27">
      <c r="A25" t="s">
        <v>1081</v>
      </c>
      <c r="C25" t="s">
        <v>1082</v>
      </c>
      <c r="E25" s="100" t="s">
        <v>1083</v>
      </c>
      <c r="F25" t="s">
        <v>1073</v>
      </c>
    </row>
    <row r="26" spans="1:9">
      <c r="A26" t="s">
        <v>1084</v>
      </c>
    </row>
    <row r="28" spans="1:9">
      <c r="A28" t="s">
        <v>1604</v>
      </c>
    </row>
  </sheetData>
  <phoneticPr fontId="3"/>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dimension ref="A1:O143"/>
  <sheetViews>
    <sheetView zoomScale="80" zoomScaleNormal="80" workbookViewId="0">
      <pane xSplit="3" ySplit="1" topLeftCell="D2" activePane="bottomRight" state="frozen"/>
      <selection pane="topRight" activeCell="B1" sqref="B1"/>
      <selection pane="bottomLeft" activeCell="A2" sqref="A2"/>
      <selection pane="bottomRight" activeCell="N6" sqref="N6"/>
    </sheetView>
  </sheetViews>
  <sheetFormatPr defaultRowHeight="10.5"/>
  <cols>
    <col min="1" max="1" width="9" style="101"/>
    <col min="2" max="2" width="16" style="102" bestFit="1" customWidth="1"/>
    <col min="3" max="3" width="15.625" style="101" bestFit="1" customWidth="1"/>
    <col min="4" max="4" width="15.25" style="101" bestFit="1" customWidth="1"/>
    <col min="5" max="5" width="11.25" style="101" bestFit="1" customWidth="1"/>
    <col min="6" max="6" width="30.875" style="101" bestFit="1" customWidth="1"/>
    <col min="7" max="7" width="5.25" style="101" bestFit="1" customWidth="1"/>
    <col min="8" max="8" width="8.125" style="104" bestFit="1" customWidth="1"/>
    <col min="9" max="9" width="5.125" style="104" bestFit="1" customWidth="1"/>
    <col min="10" max="10" width="8.875" style="104" bestFit="1" customWidth="1"/>
    <col min="11" max="11" width="8.875" style="104" customWidth="1"/>
    <col min="12" max="12" width="14.125" style="105" bestFit="1" customWidth="1"/>
    <col min="13" max="13" width="4.25" style="106" bestFit="1" customWidth="1"/>
    <col min="14" max="14" width="46.125" style="130" bestFit="1" customWidth="1"/>
    <col min="15" max="16384" width="9" style="101"/>
  </cols>
  <sheetData>
    <row r="1" spans="1:15" ht="11.25" thickBot="1">
      <c r="C1" s="103" t="s">
        <v>1085</v>
      </c>
      <c r="D1" s="103" t="s">
        <v>1086</v>
      </c>
      <c r="E1" s="103" t="s">
        <v>548</v>
      </c>
      <c r="F1" s="103" t="s">
        <v>1087</v>
      </c>
      <c r="G1" s="103" t="s">
        <v>1088</v>
      </c>
      <c r="H1" s="104" t="s">
        <v>3</v>
      </c>
      <c r="I1" s="104" t="s">
        <v>1089</v>
      </c>
      <c r="J1" s="104" t="s">
        <v>1605</v>
      </c>
      <c r="K1" s="104" t="s">
        <v>1090</v>
      </c>
      <c r="L1" s="105" t="s">
        <v>551</v>
      </c>
      <c r="M1" s="106" t="s">
        <v>1091</v>
      </c>
      <c r="N1" s="130" t="s">
        <v>1092</v>
      </c>
      <c r="O1" s="107"/>
    </row>
    <row r="2" spans="1:15" ht="22.5" thickTop="1" thickBot="1">
      <c r="A2" s="101" t="s">
        <v>1093</v>
      </c>
      <c r="B2" s="108" t="s">
        <v>1094</v>
      </c>
      <c r="C2" s="109" t="s">
        <v>1095</v>
      </c>
      <c r="D2" s="110" t="s">
        <v>1096</v>
      </c>
      <c r="E2" s="110" t="s">
        <v>568</v>
      </c>
      <c r="F2" s="110" t="s">
        <v>1097</v>
      </c>
      <c r="G2" s="111" t="s">
        <v>582</v>
      </c>
      <c r="H2" s="112">
        <v>4</v>
      </c>
      <c r="I2" s="113">
        <v>12</v>
      </c>
      <c r="J2" s="112">
        <v>4</v>
      </c>
      <c r="K2" s="112">
        <v>1.5</v>
      </c>
      <c r="L2" s="113" t="s">
        <v>1098</v>
      </c>
    </row>
    <row r="3" spans="1:15" ht="22.5" thickTop="1" thickBot="1">
      <c r="A3" s="101" t="s">
        <v>1093</v>
      </c>
      <c r="B3" s="108" t="s">
        <v>1099</v>
      </c>
      <c r="C3" s="109" t="s">
        <v>1100</v>
      </c>
      <c r="D3" s="110" t="s">
        <v>1101</v>
      </c>
      <c r="E3" s="110" t="s">
        <v>1102</v>
      </c>
      <c r="F3" s="110" t="s">
        <v>1103</v>
      </c>
      <c r="G3" s="111" t="s">
        <v>582</v>
      </c>
      <c r="H3" s="112">
        <v>9</v>
      </c>
      <c r="I3" s="113">
        <v>5</v>
      </c>
      <c r="J3" s="112">
        <v>4</v>
      </c>
      <c r="K3" s="112">
        <v>1.5</v>
      </c>
      <c r="L3" s="113" t="s">
        <v>1104</v>
      </c>
    </row>
    <row r="4" spans="1:15" ht="22.5" thickTop="1" thickBot="1">
      <c r="A4" s="101" t="s">
        <v>1093</v>
      </c>
      <c r="B4" s="108" t="s">
        <v>1105</v>
      </c>
      <c r="C4" s="109" t="s">
        <v>1106</v>
      </c>
      <c r="D4" s="110" t="s">
        <v>1101</v>
      </c>
      <c r="E4" s="110" t="s">
        <v>572</v>
      </c>
      <c r="F4" s="110" t="s">
        <v>1107</v>
      </c>
      <c r="G4" s="114" t="s">
        <v>569</v>
      </c>
      <c r="H4" s="112">
        <v>7</v>
      </c>
      <c r="I4" s="113">
        <v>6</v>
      </c>
      <c r="J4" s="112">
        <v>4</v>
      </c>
      <c r="K4" s="112">
        <v>1.5</v>
      </c>
      <c r="L4" s="113" t="s">
        <v>1108</v>
      </c>
      <c r="M4" s="106" t="s">
        <v>1109</v>
      </c>
      <c r="N4" s="130" t="s">
        <v>1110</v>
      </c>
    </row>
    <row r="5" spans="1:15" ht="22.5" thickTop="1" thickBot="1">
      <c r="A5" s="101" t="s">
        <v>1093</v>
      </c>
      <c r="B5" s="108" t="s">
        <v>1111</v>
      </c>
      <c r="C5" s="109" t="s">
        <v>1112</v>
      </c>
      <c r="D5" s="110" t="s">
        <v>1113</v>
      </c>
      <c r="E5" s="110" t="s">
        <v>572</v>
      </c>
      <c r="F5" s="110" t="s">
        <v>1103</v>
      </c>
      <c r="G5" s="111" t="s">
        <v>582</v>
      </c>
      <c r="H5" s="112">
        <v>3</v>
      </c>
      <c r="I5" s="113">
        <v>12</v>
      </c>
      <c r="J5" s="112">
        <v>4</v>
      </c>
      <c r="K5" s="112">
        <v>1.5</v>
      </c>
      <c r="L5" s="113" t="s">
        <v>1104</v>
      </c>
    </row>
    <row r="6" spans="1:15" ht="33" thickTop="1" thickBot="1">
      <c r="A6" s="101" t="s">
        <v>1093</v>
      </c>
      <c r="B6" s="108" t="s">
        <v>1114</v>
      </c>
      <c r="C6" s="109" t="s">
        <v>1115</v>
      </c>
      <c r="D6" s="110" t="s">
        <v>1101</v>
      </c>
      <c r="E6" s="110" t="s">
        <v>572</v>
      </c>
      <c r="F6" s="110" t="s">
        <v>1116</v>
      </c>
      <c r="G6" s="114" t="s">
        <v>569</v>
      </c>
      <c r="H6" s="112">
        <v>2.5</v>
      </c>
      <c r="I6" s="113">
        <v>12</v>
      </c>
      <c r="J6" s="112">
        <v>4</v>
      </c>
      <c r="K6" s="112">
        <v>1.5</v>
      </c>
      <c r="L6" s="113" t="s">
        <v>1117</v>
      </c>
    </row>
    <row r="7" spans="1:15" ht="22.5" thickTop="1" thickBot="1">
      <c r="A7" s="101" t="s">
        <v>1093</v>
      </c>
      <c r="B7" s="108" t="s">
        <v>1118</v>
      </c>
      <c r="C7" s="109" t="s">
        <v>1119</v>
      </c>
      <c r="D7" s="110" t="s">
        <v>1101</v>
      </c>
      <c r="E7" s="110" t="s">
        <v>572</v>
      </c>
      <c r="F7" s="110" t="s">
        <v>1120</v>
      </c>
      <c r="G7" s="114" t="s">
        <v>569</v>
      </c>
      <c r="H7" s="112">
        <v>3</v>
      </c>
      <c r="I7" s="113">
        <v>9</v>
      </c>
      <c r="J7" s="112">
        <v>4</v>
      </c>
      <c r="K7" s="112">
        <v>1.5</v>
      </c>
      <c r="L7" s="113" t="s">
        <v>1121</v>
      </c>
    </row>
    <row r="8" spans="1:15" ht="22.5" thickTop="1" thickBot="1">
      <c r="A8" s="101" t="s">
        <v>1093</v>
      </c>
      <c r="B8" s="108" t="s">
        <v>1122</v>
      </c>
      <c r="C8" s="109" t="s">
        <v>1123</v>
      </c>
      <c r="D8" s="110" t="s">
        <v>1101</v>
      </c>
      <c r="E8" s="110" t="s">
        <v>572</v>
      </c>
      <c r="F8" s="110" t="s">
        <v>1124</v>
      </c>
      <c r="G8" s="114" t="s">
        <v>569</v>
      </c>
      <c r="H8" s="112">
        <v>3.5</v>
      </c>
      <c r="I8" s="113">
        <v>8</v>
      </c>
      <c r="J8" s="112">
        <v>4</v>
      </c>
      <c r="K8" s="112">
        <v>1.5</v>
      </c>
      <c r="L8" s="113" t="s">
        <v>1125</v>
      </c>
    </row>
    <row r="9" spans="1:15" ht="22.5" thickTop="1" thickBot="1">
      <c r="A9" s="101" t="s">
        <v>1126</v>
      </c>
      <c r="B9" s="108" t="s">
        <v>1127</v>
      </c>
      <c r="C9" s="109" t="s">
        <v>1128</v>
      </c>
      <c r="D9" s="110" t="s">
        <v>1129</v>
      </c>
      <c r="E9" s="110" t="s">
        <v>572</v>
      </c>
      <c r="F9" s="110" t="s">
        <v>1130</v>
      </c>
      <c r="G9" s="114" t="s">
        <v>569</v>
      </c>
      <c r="H9" s="112">
        <v>1.5</v>
      </c>
      <c r="I9" s="113">
        <v>14</v>
      </c>
      <c r="J9" s="112">
        <v>4</v>
      </c>
      <c r="K9" s="112">
        <v>1.5</v>
      </c>
      <c r="L9" s="113" t="s">
        <v>1131</v>
      </c>
    </row>
    <row r="10" spans="1:15" ht="22.5" thickTop="1" thickBot="1">
      <c r="A10" s="101" t="s">
        <v>1126</v>
      </c>
      <c r="B10" s="108" t="s">
        <v>1127</v>
      </c>
      <c r="C10" s="109" t="s">
        <v>1132</v>
      </c>
      <c r="D10" s="110" t="s">
        <v>1133</v>
      </c>
      <c r="E10" s="110" t="s">
        <v>572</v>
      </c>
      <c r="F10" s="110" t="s">
        <v>1103</v>
      </c>
      <c r="G10" s="114" t="s">
        <v>569</v>
      </c>
      <c r="H10" s="112">
        <v>4</v>
      </c>
      <c r="I10" s="113">
        <v>6</v>
      </c>
      <c r="J10" s="112">
        <v>4</v>
      </c>
      <c r="K10" s="112">
        <v>1.5</v>
      </c>
      <c r="L10" s="113" t="s">
        <v>1134</v>
      </c>
    </row>
    <row r="11" spans="1:15" ht="22.5" thickTop="1" thickBot="1">
      <c r="A11" s="101" t="s">
        <v>1126</v>
      </c>
      <c r="B11" s="108" t="s">
        <v>1094</v>
      </c>
      <c r="C11" s="109" t="s">
        <v>1135</v>
      </c>
      <c r="D11" s="110" t="s">
        <v>1136</v>
      </c>
      <c r="E11" s="110" t="s">
        <v>572</v>
      </c>
      <c r="F11" s="110" t="s">
        <v>618</v>
      </c>
      <c r="G11" s="111" t="s">
        <v>582</v>
      </c>
      <c r="H11" s="112">
        <v>9</v>
      </c>
      <c r="I11" s="113">
        <v>6</v>
      </c>
      <c r="J11" s="112">
        <v>4</v>
      </c>
      <c r="K11" s="112">
        <v>0</v>
      </c>
      <c r="L11" s="113" t="s">
        <v>1137</v>
      </c>
      <c r="M11" s="106" t="s">
        <v>1138</v>
      </c>
      <c r="N11" s="130" t="s">
        <v>1139</v>
      </c>
    </row>
    <row r="12" spans="1:15" ht="22.5" thickTop="1" thickBot="1">
      <c r="A12" s="101" t="s">
        <v>1126</v>
      </c>
      <c r="B12" s="108" t="s">
        <v>1140</v>
      </c>
      <c r="C12" s="109" t="s">
        <v>1141</v>
      </c>
      <c r="D12" s="110" t="s">
        <v>1142</v>
      </c>
      <c r="E12" s="110" t="s">
        <v>568</v>
      </c>
      <c r="F12" s="110" t="s">
        <v>1143</v>
      </c>
      <c r="G12" s="111" t="s">
        <v>582</v>
      </c>
      <c r="H12" s="112">
        <v>6</v>
      </c>
      <c r="I12" s="113">
        <v>3</v>
      </c>
      <c r="J12" s="112">
        <v>4</v>
      </c>
      <c r="K12" s="112">
        <v>1.5</v>
      </c>
      <c r="L12" s="113" t="s">
        <v>1144</v>
      </c>
    </row>
    <row r="13" spans="1:15" ht="22.5" thickTop="1" thickBot="1">
      <c r="A13" s="101" t="s">
        <v>1126</v>
      </c>
      <c r="B13" s="108" t="s">
        <v>1145</v>
      </c>
      <c r="C13" s="109" t="s">
        <v>1146</v>
      </c>
      <c r="D13" s="110" t="s">
        <v>1101</v>
      </c>
      <c r="E13" s="110" t="s">
        <v>572</v>
      </c>
      <c r="F13" s="110" t="s">
        <v>1147</v>
      </c>
      <c r="G13" s="114" t="s">
        <v>569</v>
      </c>
      <c r="H13" s="112">
        <v>3</v>
      </c>
      <c r="I13" s="113">
        <v>10</v>
      </c>
      <c r="J13" s="112">
        <v>4</v>
      </c>
      <c r="K13" s="112">
        <v>0</v>
      </c>
      <c r="L13" s="113" t="s">
        <v>1125</v>
      </c>
    </row>
    <row r="14" spans="1:15" ht="22.5" thickTop="1" thickBot="1">
      <c r="A14" s="101" t="s">
        <v>1126</v>
      </c>
      <c r="B14" s="108" t="s">
        <v>1105</v>
      </c>
      <c r="C14" s="109" t="s">
        <v>1148</v>
      </c>
      <c r="D14" s="110" t="s">
        <v>1149</v>
      </c>
      <c r="E14" s="110" t="s">
        <v>572</v>
      </c>
      <c r="F14" s="110" t="s">
        <v>1150</v>
      </c>
      <c r="G14" s="114" t="s">
        <v>569</v>
      </c>
      <c r="H14" s="112">
        <v>7</v>
      </c>
      <c r="I14" s="113">
        <v>3</v>
      </c>
      <c r="J14" s="112">
        <v>4</v>
      </c>
      <c r="K14" s="112">
        <v>0</v>
      </c>
      <c r="L14" s="113" t="s">
        <v>1125</v>
      </c>
    </row>
    <row r="15" spans="1:15" ht="22.5" thickTop="1" thickBot="1">
      <c r="A15" s="101" t="s">
        <v>1126</v>
      </c>
      <c r="B15" s="108" t="s">
        <v>1151</v>
      </c>
      <c r="C15" s="109" t="s">
        <v>1152</v>
      </c>
      <c r="D15" s="110" t="s">
        <v>1153</v>
      </c>
      <c r="E15" s="110" t="s">
        <v>1102</v>
      </c>
      <c r="F15" s="110" t="s">
        <v>1154</v>
      </c>
      <c r="G15" s="111" t="s">
        <v>582</v>
      </c>
      <c r="H15" s="112">
        <v>13.5</v>
      </c>
      <c r="I15" s="113">
        <v>1</v>
      </c>
      <c r="J15" s="112">
        <v>4</v>
      </c>
      <c r="K15" s="112">
        <v>0</v>
      </c>
      <c r="L15" s="113" t="s">
        <v>1155</v>
      </c>
    </row>
    <row r="16" spans="1:15" ht="22.5" thickTop="1" thickBot="1">
      <c r="A16" s="101" t="s">
        <v>1126</v>
      </c>
      <c r="B16" s="108" t="s">
        <v>1118</v>
      </c>
      <c r="C16" s="109" t="s">
        <v>1156</v>
      </c>
      <c r="D16" s="110" t="s">
        <v>1157</v>
      </c>
      <c r="E16" s="110" t="s">
        <v>568</v>
      </c>
      <c r="F16" s="110" t="s">
        <v>1158</v>
      </c>
      <c r="G16" s="114" t="s">
        <v>569</v>
      </c>
      <c r="H16" s="112">
        <v>13</v>
      </c>
      <c r="I16" s="113">
        <v>1</v>
      </c>
      <c r="J16" s="112">
        <v>4</v>
      </c>
      <c r="K16" s="112">
        <v>0</v>
      </c>
      <c r="L16" s="113" t="s">
        <v>1144</v>
      </c>
    </row>
    <row r="17" spans="1:14" ht="22.5" thickTop="1" thickBot="1">
      <c r="A17" s="101" t="s">
        <v>1126</v>
      </c>
      <c r="B17" s="108" t="s">
        <v>1159</v>
      </c>
      <c r="C17" s="109" t="s">
        <v>1160</v>
      </c>
      <c r="D17" s="110" t="s">
        <v>1161</v>
      </c>
      <c r="E17" s="110" t="s">
        <v>572</v>
      </c>
      <c r="F17" s="110" t="s">
        <v>1162</v>
      </c>
      <c r="G17" s="114" t="s">
        <v>569</v>
      </c>
      <c r="H17" s="112">
        <v>4</v>
      </c>
      <c r="I17" s="113">
        <v>1</v>
      </c>
      <c r="J17" s="112">
        <v>4</v>
      </c>
      <c r="K17" s="112">
        <v>1.5</v>
      </c>
      <c r="L17" s="113" t="s">
        <v>1163</v>
      </c>
    </row>
    <row r="18" spans="1:14" ht="22.5" thickTop="1" thickBot="1">
      <c r="A18" s="101" t="s">
        <v>1126</v>
      </c>
      <c r="B18" s="108" t="s">
        <v>1164</v>
      </c>
      <c r="C18" s="109" t="s">
        <v>1165</v>
      </c>
      <c r="D18" s="110" t="s">
        <v>1101</v>
      </c>
      <c r="E18" s="110" t="s">
        <v>1102</v>
      </c>
      <c r="F18" s="110" t="s">
        <v>1166</v>
      </c>
      <c r="G18" s="111" t="s">
        <v>582</v>
      </c>
      <c r="H18" s="112">
        <v>10</v>
      </c>
      <c r="I18" s="113">
        <v>1</v>
      </c>
      <c r="J18" s="112">
        <v>4</v>
      </c>
      <c r="K18" s="112">
        <v>0</v>
      </c>
      <c r="L18" s="113" t="s">
        <v>1134</v>
      </c>
    </row>
    <row r="19" spans="1:14" ht="22.5" thickTop="1" thickBot="1">
      <c r="A19" s="101" t="s">
        <v>1126</v>
      </c>
      <c r="B19" s="108" t="s">
        <v>1114</v>
      </c>
      <c r="C19" s="109" t="s">
        <v>1167</v>
      </c>
      <c r="D19" s="110" t="s">
        <v>1168</v>
      </c>
      <c r="E19" s="110" t="s">
        <v>568</v>
      </c>
      <c r="F19" s="110" t="s">
        <v>1169</v>
      </c>
      <c r="G19" s="114" t="s">
        <v>569</v>
      </c>
      <c r="H19" s="112">
        <v>5</v>
      </c>
      <c r="I19" s="113">
        <v>1</v>
      </c>
      <c r="J19" s="112">
        <v>4</v>
      </c>
      <c r="K19" s="112">
        <v>0</v>
      </c>
      <c r="L19" s="113" t="s">
        <v>1134</v>
      </c>
    </row>
    <row r="20" spans="1:14" ht="12" thickTop="1" thickBot="1">
      <c r="A20" s="101" t="s">
        <v>1126</v>
      </c>
      <c r="B20" s="108" t="s">
        <v>1145</v>
      </c>
      <c r="C20" s="109" t="s">
        <v>1170</v>
      </c>
      <c r="D20" s="110" t="s">
        <v>1171</v>
      </c>
      <c r="E20" s="110" t="s">
        <v>572</v>
      </c>
      <c r="F20" s="110" t="s">
        <v>1172</v>
      </c>
      <c r="G20" s="114" t="s">
        <v>569</v>
      </c>
      <c r="H20" s="112">
        <v>16</v>
      </c>
      <c r="I20" s="113">
        <v>1</v>
      </c>
      <c r="J20" s="112">
        <v>1</v>
      </c>
      <c r="K20" s="112">
        <v>0</v>
      </c>
      <c r="L20" s="113" t="s">
        <v>1173</v>
      </c>
    </row>
    <row r="21" spans="1:14" ht="12" thickTop="1" thickBot="1">
      <c r="A21" s="101" t="s">
        <v>1126</v>
      </c>
      <c r="B21" s="108" t="s">
        <v>1122</v>
      </c>
      <c r="C21" s="109" t="s">
        <v>1174</v>
      </c>
      <c r="D21" s="110" t="s">
        <v>1175</v>
      </c>
      <c r="E21" s="110" t="s">
        <v>572</v>
      </c>
      <c r="F21" s="110" t="s">
        <v>1176</v>
      </c>
      <c r="G21" s="114" t="s">
        <v>569</v>
      </c>
      <c r="H21" s="112">
        <v>3.5</v>
      </c>
      <c r="I21" s="113">
        <v>1</v>
      </c>
      <c r="J21" s="112">
        <v>1</v>
      </c>
      <c r="K21" s="112">
        <v>1.5</v>
      </c>
      <c r="L21" s="113" t="s">
        <v>1173</v>
      </c>
    </row>
    <row r="22" spans="1:14" ht="22.5" thickTop="1" thickBot="1">
      <c r="A22" s="101" t="s">
        <v>1177</v>
      </c>
      <c r="B22" s="108" t="s">
        <v>1127</v>
      </c>
      <c r="C22" s="115" t="s">
        <v>1178</v>
      </c>
      <c r="D22" s="110" t="s">
        <v>1101</v>
      </c>
      <c r="E22" s="110" t="s">
        <v>1179</v>
      </c>
      <c r="F22" s="110" t="s">
        <v>1180</v>
      </c>
      <c r="G22" s="114" t="s">
        <v>569</v>
      </c>
      <c r="H22" s="112">
        <v>2.5</v>
      </c>
      <c r="I22" s="113">
        <v>6</v>
      </c>
      <c r="J22" s="112">
        <v>4</v>
      </c>
      <c r="K22" s="112">
        <v>1.5</v>
      </c>
      <c r="L22" s="113" t="s">
        <v>1181</v>
      </c>
    </row>
    <row r="23" spans="1:14" ht="22.5" thickTop="1" thickBot="1">
      <c r="A23" s="101" t="s">
        <v>1177</v>
      </c>
      <c r="B23" s="108" t="s">
        <v>1105</v>
      </c>
      <c r="C23" s="115" t="s">
        <v>1182</v>
      </c>
      <c r="D23" s="110" t="s">
        <v>1101</v>
      </c>
      <c r="E23" s="110" t="s">
        <v>1179</v>
      </c>
      <c r="F23" s="110" t="s">
        <v>1183</v>
      </c>
      <c r="G23" s="114" t="s">
        <v>569</v>
      </c>
      <c r="H23" s="112">
        <v>2.5</v>
      </c>
      <c r="I23" s="113">
        <v>5</v>
      </c>
      <c r="J23" s="112">
        <v>4</v>
      </c>
      <c r="K23" s="112">
        <v>1.5</v>
      </c>
      <c r="L23" s="113" t="s">
        <v>1184</v>
      </c>
    </row>
    <row r="24" spans="1:14" ht="22.5" thickTop="1" thickBot="1">
      <c r="A24" s="101" t="s">
        <v>1177</v>
      </c>
      <c r="B24" s="108" t="s">
        <v>1118</v>
      </c>
      <c r="C24" s="115" t="s">
        <v>1185</v>
      </c>
      <c r="D24" s="110" t="s">
        <v>1186</v>
      </c>
      <c r="E24" s="110" t="s">
        <v>572</v>
      </c>
      <c r="F24" s="110" t="s">
        <v>1187</v>
      </c>
      <c r="G24" s="114" t="s">
        <v>569</v>
      </c>
      <c r="H24" s="112">
        <v>2.5</v>
      </c>
      <c r="I24" s="113">
        <v>5</v>
      </c>
      <c r="J24" s="112">
        <v>4</v>
      </c>
      <c r="K24" s="112">
        <v>1.5</v>
      </c>
      <c r="L24" s="113" t="s">
        <v>1188</v>
      </c>
    </row>
    <row r="25" spans="1:14" ht="33" thickTop="1" thickBot="1">
      <c r="A25" s="101" t="s">
        <v>1177</v>
      </c>
      <c r="B25" s="108" t="s">
        <v>1159</v>
      </c>
      <c r="C25" s="115" t="s">
        <v>1189</v>
      </c>
      <c r="D25" s="110" t="s">
        <v>1190</v>
      </c>
      <c r="E25" s="110" t="s">
        <v>572</v>
      </c>
      <c r="F25" s="110" t="s">
        <v>1191</v>
      </c>
      <c r="G25" s="114" t="s">
        <v>569</v>
      </c>
      <c r="H25" s="112">
        <v>3</v>
      </c>
      <c r="I25" s="113">
        <v>4</v>
      </c>
      <c r="J25" s="112">
        <v>4</v>
      </c>
      <c r="K25" s="112">
        <v>1.5</v>
      </c>
      <c r="L25" s="113" t="s">
        <v>1192</v>
      </c>
      <c r="N25" s="130" t="s">
        <v>1608</v>
      </c>
    </row>
    <row r="26" spans="1:14" ht="22.5" thickTop="1" thickBot="1">
      <c r="A26" s="101" t="s">
        <v>1177</v>
      </c>
      <c r="B26" s="108" t="s">
        <v>1127</v>
      </c>
      <c r="C26" s="115" t="s">
        <v>1193</v>
      </c>
      <c r="D26" s="110" t="s">
        <v>1194</v>
      </c>
      <c r="E26" s="110" t="s">
        <v>568</v>
      </c>
      <c r="F26" s="110" t="s">
        <v>1195</v>
      </c>
      <c r="G26" s="114" t="s">
        <v>569</v>
      </c>
      <c r="H26" s="112">
        <v>2.5</v>
      </c>
      <c r="I26" s="113">
        <v>3</v>
      </c>
      <c r="J26" s="112">
        <v>4</v>
      </c>
      <c r="K26" s="112">
        <v>1.5</v>
      </c>
      <c r="L26" s="113" t="s">
        <v>1196</v>
      </c>
      <c r="M26" s="106" t="s">
        <v>1138</v>
      </c>
      <c r="N26" s="131" t="s">
        <v>1197</v>
      </c>
    </row>
    <row r="27" spans="1:14" ht="22.5" thickTop="1" thickBot="1">
      <c r="A27" s="101" t="s">
        <v>1177</v>
      </c>
      <c r="B27" s="108" t="s">
        <v>1118</v>
      </c>
      <c r="C27" s="115" t="s">
        <v>1198</v>
      </c>
      <c r="D27" s="110" t="s">
        <v>1199</v>
      </c>
      <c r="E27" s="110" t="s">
        <v>572</v>
      </c>
      <c r="F27" s="110" t="s">
        <v>1200</v>
      </c>
      <c r="G27" s="114" t="s">
        <v>569</v>
      </c>
      <c r="H27" s="112">
        <v>1.5</v>
      </c>
      <c r="I27" s="113">
        <v>4</v>
      </c>
      <c r="J27" s="112">
        <v>4</v>
      </c>
      <c r="K27" s="112">
        <v>1.5</v>
      </c>
      <c r="L27" s="113" t="s">
        <v>1201</v>
      </c>
    </row>
    <row r="28" spans="1:14" ht="22.5" thickTop="1" thickBot="1">
      <c r="A28" s="101" t="s">
        <v>1177</v>
      </c>
      <c r="B28" s="108" t="s">
        <v>1118</v>
      </c>
      <c r="C28" s="115" t="s">
        <v>1202</v>
      </c>
      <c r="D28" s="110" t="s">
        <v>1203</v>
      </c>
      <c r="E28" s="110" t="s">
        <v>1204</v>
      </c>
      <c r="F28" s="110" t="s">
        <v>1205</v>
      </c>
      <c r="G28" s="114" t="s">
        <v>569</v>
      </c>
      <c r="H28" s="112">
        <v>2</v>
      </c>
      <c r="I28" s="113">
        <v>3</v>
      </c>
      <c r="J28" s="112">
        <v>4</v>
      </c>
      <c r="K28" s="112">
        <v>1.5</v>
      </c>
      <c r="L28" s="113" t="s">
        <v>1188</v>
      </c>
    </row>
    <row r="29" spans="1:14" ht="33" thickTop="1" thickBot="1">
      <c r="A29" s="101" t="s">
        <v>1177</v>
      </c>
      <c r="B29" s="108" t="s">
        <v>1105</v>
      </c>
      <c r="C29" s="115" t="s">
        <v>1206</v>
      </c>
      <c r="D29" s="110" t="s">
        <v>1207</v>
      </c>
      <c r="E29" s="110" t="s">
        <v>572</v>
      </c>
      <c r="F29" s="110" t="s">
        <v>1208</v>
      </c>
      <c r="G29" s="114" t="s">
        <v>569</v>
      </c>
      <c r="H29" s="112">
        <v>2</v>
      </c>
      <c r="I29" s="113">
        <v>3</v>
      </c>
      <c r="J29" s="112">
        <v>4</v>
      </c>
      <c r="K29" s="112">
        <v>1.5</v>
      </c>
      <c r="L29" s="113" t="s">
        <v>1209</v>
      </c>
    </row>
    <row r="30" spans="1:14" ht="22.5" thickTop="1" thickBot="1">
      <c r="A30" s="101" t="s">
        <v>1177</v>
      </c>
      <c r="B30" s="108" t="s">
        <v>1105</v>
      </c>
      <c r="C30" s="115" t="s">
        <v>1210</v>
      </c>
      <c r="D30" s="110" t="s">
        <v>1211</v>
      </c>
      <c r="E30" s="110" t="s">
        <v>1179</v>
      </c>
      <c r="F30" s="110" t="s">
        <v>1212</v>
      </c>
      <c r="G30" s="114" t="s">
        <v>569</v>
      </c>
      <c r="H30" s="112">
        <v>1.25</v>
      </c>
      <c r="I30" s="113">
        <v>4</v>
      </c>
      <c r="J30" s="112">
        <v>4</v>
      </c>
      <c r="K30" s="112">
        <v>1.5</v>
      </c>
      <c r="L30" s="113" t="s">
        <v>1213</v>
      </c>
    </row>
    <row r="31" spans="1:14" ht="22.5" thickTop="1" thickBot="1">
      <c r="A31" s="101" t="s">
        <v>1177</v>
      </c>
      <c r="B31" s="108" t="s">
        <v>1122</v>
      </c>
      <c r="C31" s="115" t="s">
        <v>1214</v>
      </c>
      <c r="D31" s="110" t="s">
        <v>1215</v>
      </c>
      <c r="E31" s="110" t="s">
        <v>572</v>
      </c>
      <c r="F31" s="110" t="s">
        <v>1216</v>
      </c>
      <c r="G31" s="114" t="s">
        <v>569</v>
      </c>
      <c r="H31" s="112">
        <v>1.5</v>
      </c>
      <c r="I31" s="113">
        <v>3</v>
      </c>
      <c r="J31" s="112">
        <v>4</v>
      </c>
      <c r="K31" s="112">
        <v>1.5</v>
      </c>
      <c r="L31" s="113" t="s">
        <v>1217</v>
      </c>
    </row>
    <row r="32" spans="1:14" ht="22.5" thickTop="1" thickBot="1">
      <c r="A32" s="101" t="s">
        <v>1177</v>
      </c>
      <c r="B32" s="108" t="s">
        <v>1122</v>
      </c>
      <c r="C32" s="115" t="s">
        <v>1218</v>
      </c>
      <c r="D32" s="110" t="s">
        <v>1101</v>
      </c>
      <c r="E32" s="110" t="s">
        <v>572</v>
      </c>
      <c r="F32" s="110" t="s">
        <v>1219</v>
      </c>
      <c r="G32" s="114" t="s">
        <v>569</v>
      </c>
      <c r="H32" s="112">
        <v>6</v>
      </c>
      <c r="I32" s="113">
        <v>1</v>
      </c>
      <c r="J32" s="112">
        <v>4</v>
      </c>
      <c r="K32" s="112">
        <v>1.5</v>
      </c>
      <c r="L32" s="113" t="s">
        <v>1220</v>
      </c>
    </row>
    <row r="33" spans="1:12" ht="22.5" thickTop="1" thickBot="1">
      <c r="A33" s="101" t="s">
        <v>1177</v>
      </c>
      <c r="B33" s="108" t="s">
        <v>1159</v>
      </c>
      <c r="C33" s="115" t="s">
        <v>1221</v>
      </c>
      <c r="D33" s="110" t="s">
        <v>1101</v>
      </c>
      <c r="E33" s="110" t="s">
        <v>572</v>
      </c>
      <c r="F33" s="110" t="s">
        <v>1222</v>
      </c>
      <c r="G33" s="114" t="s">
        <v>569</v>
      </c>
      <c r="H33" s="112">
        <v>4</v>
      </c>
      <c r="I33" s="113">
        <v>1</v>
      </c>
      <c r="J33" s="112">
        <v>4</v>
      </c>
      <c r="K33" s="112">
        <v>1.5</v>
      </c>
      <c r="L33" s="113" t="s">
        <v>1223</v>
      </c>
    </row>
    <row r="34" spans="1:12" ht="22.5" thickTop="1" thickBot="1">
      <c r="A34" s="101" t="s">
        <v>1177</v>
      </c>
      <c r="B34" s="108" t="s">
        <v>1105</v>
      </c>
      <c r="C34" s="115" t="s">
        <v>1224</v>
      </c>
      <c r="D34" s="110" t="s">
        <v>1101</v>
      </c>
      <c r="E34" s="110" t="s">
        <v>572</v>
      </c>
      <c r="F34" s="110" t="s">
        <v>1130</v>
      </c>
      <c r="G34" s="114" t="s">
        <v>569</v>
      </c>
      <c r="H34" s="112">
        <v>4</v>
      </c>
      <c r="I34" s="113">
        <v>1</v>
      </c>
      <c r="J34" s="112">
        <v>4</v>
      </c>
      <c r="K34" s="112">
        <v>1.5</v>
      </c>
      <c r="L34" s="113" t="s">
        <v>1225</v>
      </c>
    </row>
    <row r="35" spans="1:12" ht="22.5" thickTop="1" thickBot="1">
      <c r="A35" s="101" t="s">
        <v>1177</v>
      </c>
      <c r="B35" s="108" t="s">
        <v>1114</v>
      </c>
      <c r="C35" s="115" t="s">
        <v>1226</v>
      </c>
      <c r="D35" s="110" t="s">
        <v>1101</v>
      </c>
      <c r="E35" s="110" t="s">
        <v>572</v>
      </c>
      <c r="F35" s="110" t="s">
        <v>1227</v>
      </c>
      <c r="G35" s="114" t="s">
        <v>569</v>
      </c>
      <c r="H35" s="112">
        <v>4</v>
      </c>
      <c r="I35" s="113">
        <v>1</v>
      </c>
      <c r="J35" s="112">
        <v>4</v>
      </c>
      <c r="K35" s="112">
        <v>1.5</v>
      </c>
      <c r="L35" s="113" t="s">
        <v>1228</v>
      </c>
    </row>
    <row r="36" spans="1:12" ht="22.5" thickTop="1" thickBot="1">
      <c r="A36" s="101" t="s">
        <v>1177</v>
      </c>
      <c r="B36" s="108" t="s">
        <v>1127</v>
      </c>
      <c r="C36" s="115" t="s">
        <v>1229</v>
      </c>
      <c r="D36" s="110" t="s">
        <v>1230</v>
      </c>
      <c r="E36" s="110" t="s">
        <v>572</v>
      </c>
      <c r="F36" s="110" t="s">
        <v>1130</v>
      </c>
      <c r="G36" s="114" t="s">
        <v>569</v>
      </c>
      <c r="H36" s="112">
        <v>4</v>
      </c>
      <c r="I36" s="113">
        <v>1</v>
      </c>
      <c r="J36" s="112">
        <v>4</v>
      </c>
      <c r="K36" s="112">
        <v>1.5</v>
      </c>
      <c r="L36" s="113" t="s">
        <v>1231</v>
      </c>
    </row>
    <row r="37" spans="1:12" ht="22.5" thickTop="1" thickBot="1">
      <c r="A37" s="101" t="s">
        <v>1177</v>
      </c>
      <c r="B37" s="108" t="s">
        <v>1127</v>
      </c>
      <c r="C37" s="115" t="s">
        <v>1232</v>
      </c>
      <c r="D37" s="110" t="s">
        <v>1101</v>
      </c>
      <c r="E37" s="110" t="s">
        <v>572</v>
      </c>
      <c r="F37" s="110" t="s">
        <v>1233</v>
      </c>
      <c r="G37" s="114" t="s">
        <v>569</v>
      </c>
      <c r="H37" s="112">
        <v>3</v>
      </c>
      <c r="I37" s="113">
        <v>1</v>
      </c>
      <c r="J37" s="112">
        <v>4</v>
      </c>
      <c r="K37" s="112">
        <v>1.5</v>
      </c>
      <c r="L37" s="113" t="s">
        <v>1225</v>
      </c>
    </row>
    <row r="38" spans="1:12" ht="22.5" thickTop="1" thickBot="1">
      <c r="A38" s="101" t="s">
        <v>1177</v>
      </c>
      <c r="B38" s="108" t="s">
        <v>1159</v>
      </c>
      <c r="C38" s="115" t="s">
        <v>1234</v>
      </c>
      <c r="D38" s="110" t="s">
        <v>1235</v>
      </c>
      <c r="E38" s="110" t="s">
        <v>572</v>
      </c>
      <c r="F38" s="110" t="s">
        <v>1236</v>
      </c>
      <c r="G38" s="114" t="s">
        <v>569</v>
      </c>
      <c r="H38" s="112">
        <v>2.25</v>
      </c>
      <c r="I38" s="113">
        <v>1</v>
      </c>
      <c r="J38" s="112">
        <v>4</v>
      </c>
      <c r="K38" s="112">
        <v>1.5</v>
      </c>
      <c r="L38" s="113" t="s">
        <v>1237</v>
      </c>
    </row>
    <row r="39" spans="1:12" ht="22.5" thickTop="1" thickBot="1">
      <c r="A39" s="101" t="s">
        <v>1177</v>
      </c>
      <c r="B39" s="108" t="s">
        <v>1114</v>
      </c>
      <c r="C39" s="115" t="s">
        <v>1238</v>
      </c>
      <c r="D39" s="110" t="s">
        <v>1239</v>
      </c>
      <c r="E39" s="110" t="s">
        <v>568</v>
      </c>
      <c r="F39" s="110" t="s">
        <v>1124</v>
      </c>
      <c r="G39" s="114" t="s">
        <v>569</v>
      </c>
      <c r="H39" s="112">
        <v>1.5</v>
      </c>
      <c r="I39" s="113">
        <v>1</v>
      </c>
      <c r="J39" s="112">
        <v>4</v>
      </c>
      <c r="K39" s="112">
        <v>1.5</v>
      </c>
      <c r="L39" s="113" t="s">
        <v>1240</v>
      </c>
    </row>
    <row r="40" spans="1:12" ht="22.5" thickTop="1" thickBot="1">
      <c r="A40" s="101" t="s">
        <v>1177</v>
      </c>
      <c r="B40" s="108" t="s">
        <v>1114</v>
      </c>
      <c r="C40" s="115" t="s">
        <v>1241</v>
      </c>
      <c r="D40" s="110" t="s">
        <v>1242</v>
      </c>
      <c r="E40" s="110" t="s">
        <v>572</v>
      </c>
      <c r="F40" s="110" t="s">
        <v>1243</v>
      </c>
      <c r="G40" s="114" t="s">
        <v>569</v>
      </c>
      <c r="H40" s="112">
        <v>4.5</v>
      </c>
      <c r="I40" s="113">
        <v>1</v>
      </c>
      <c r="J40" s="112">
        <v>4</v>
      </c>
      <c r="K40" s="112">
        <v>0</v>
      </c>
      <c r="L40" s="113" t="s">
        <v>1240</v>
      </c>
    </row>
    <row r="41" spans="1:12" ht="22.5" thickTop="1" thickBot="1">
      <c r="A41" s="101" t="s">
        <v>1177</v>
      </c>
      <c r="B41" s="108" t="s">
        <v>1114</v>
      </c>
      <c r="C41" s="115" t="s">
        <v>1244</v>
      </c>
      <c r="D41" s="110" t="s">
        <v>1101</v>
      </c>
      <c r="E41" s="110" t="s">
        <v>1179</v>
      </c>
      <c r="F41" s="110" t="s">
        <v>1245</v>
      </c>
      <c r="G41" s="114" t="s">
        <v>569</v>
      </c>
      <c r="H41" s="112">
        <v>3.5</v>
      </c>
      <c r="I41" s="113">
        <v>1</v>
      </c>
      <c r="J41" s="112">
        <v>4</v>
      </c>
      <c r="K41" s="112">
        <v>0</v>
      </c>
      <c r="L41" s="113" t="s">
        <v>1246</v>
      </c>
    </row>
    <row r="42" spans="1:12" ht="12" thickTop="1" thickBot="1">
      <c r="A42" s="101" t="s">
        <v>1177</v>
      </c>
      <c r="B42" s="108" t="s">
        <v>1122</v>
      </c>
      <c r="C42" s="115" t="s">
        <v>1247</v>
      </c>
      <c r="D42" s="110" t="s">
        <v>1248</v>
      </c>
      <c r="E42" s="110" t="s">
        <v>1179</v>
      </c>
      <c r="F42" s="110" t="s">
        <v>1249</v>
      </c>
      <c r="G42" s="114" t="s">
        <v>569</v>
      </c>
      <c r="H42" s="112">
        <v>2.25</v>
      </c>
      <c r="I42" s="113">
        <v>1</v>
      </c>
      <c r="J42" s="112">
        <v>4</v>
      </c>
      <c r="K42" s="112">
        <v>0</v>
      </c>
      <c r="L42" s="113" t="s">
        <v>1173</v>
      </c>
    </row>
    <row r="43" spans="1:12" ht="12" thickTop="1" thickBot="1">
      <c r="A43" s="101" t="s">
        <v>1177</v>
      </c>
      <c r="B43" s="108" t="s">
        <v>1151</v>
      </c>
      <c r="C43" s="115" t="s">
        <v>1250</v>
      </c>
      <c r="D43" s="110" t="s">
        <v>1251</v>
      </c>
      <c r="E43" s="110" t="s">
        <v>572</v>
      </c>
      <c r="F43" s="110" t="s">
        <v>1252</v>
      </c>
      <c r="G43" s="114" t="s">
        <v>569</v>
      </c>
      <c r="H43" s="112">
        <v>6</v>
      </c>
      <c r="I43" s="113">
        <v>1</v>
      </c>
      <c r="J43" s="113" t="s">
        <v>1173</v>
      </c>
      <c r="K43" s="112">
        <v>1.5</v>
      </c>
      <c r="L43" s="113" t="s">
        <v>1173</v>
      </c>
    </row>
    <row r="44" spans="1:12" ht="22.5" thickTop="1" thickBot="1">
      <c r="A44" s="101" t="s">
        <v>1177</v>
      </c>
      <c r="B44" s="108" t="s">
        <v>1151</v>
      </c>
      <c r="C44" s="115" t="s">
        <v>1253</v>
      </c>
      <c r="D44" s="110" t="s">
        <v>1254</v>
      </c>
      <c r="E44" s="110" t="s">
        <v>572</v>
      </c>
      <c r="F44" s="110" t="s">
        <v>1255</v>
      </c>
      <c r="G44" s="114" t="s">
        <v>569</v>
      </c>
      <c r="H44" s="112">
        <v>4</v>
      </c>
      <c r="I44" s="113">
        <v>1</v>
      </c>
      <c r="J44" s="113" t="s">
        <v>1173</v>
      </c>
      <c r="K44" s="112">
        <v>1.5</v>
      </c>
      <c r="L44" s="113" t="s">
        <v>1256</v>
      </c>
    </row>
    <row r="45" spans="1:12" ht="22.5" thickTop="1" thickBot="1">
      <c r="A45" s="101" t="s">
        <v>1257</v>
      </c>
      <c r="B45" s="108" t="s">
        <v>1140</v>
      </c>
      <c r="C45" s="115" t="s">
        <v>1258</v>
      </c>
      <c r="D45" s="110" t="s">
        <v>1101</v>
      </c>
      <c r="E45" s="110" t="s">
        <v>568</v>
      </c>
      <c r="F45" s="110" t="s">
        <v>1097</v>
      </c>
      <c r="G45" s="111" t="s">
        <v>582</v>
      </c>
      <c r="H45" s="112">
        <v>5</v>
      </c>
      <c r="I45" s="113">
        <v>6</v>
      </c>
      <c r="J45" s="112">
        <v>4</v>
      </c>
      <c r="K45" s="112">
        <v>1.5</v>
      </c>
      <c r="L45" s="113" t="s">
        <v>1259</v>
      </c>
    </row>
    <row r="46" spans="1:12" ht="22.5" thickTop="1" thickBot="1">
      <c r="A46" s="101" t="s">
        <v>1257</v>
      </c>
      <c r="B46" s="108" t="s">
        <v>1094</v>
      </c>
      <c r="C46" s="115" t="s">
        <v>1260</v>
      </c>
      <c r="D46" s="110" t="s">
        <v>1101</v>
      </c>
      <c r="E46" s="110" t="s">
        <v>1179</v>
      </c>
      <c r="F46" s="110" t="s">
        <v>1212</v>
      </c>
      <c r="G46" s="111" t="s">
        <v>582</v>
      </c>
      <c r="H46" s="112">
        <v>3</v>
      </c>
      <c r="I46" s="113">
        <v>8</v>
      </c>
      <c r="J46" s="112">
        <v>4</v>
      </c>
      <c r="K46" s="112">
        <v>1.5</v>
      </c>
      <c r="L46" s="113" t="s">
        <v>1261</v>
      </c>
    </row>
    <row r="47" spans="1:12" ht="22.5" thickTop="1" thickBot="1">
      <c r="A47" s="101" t="s">
        <v>1257</v>
      </c>
      <c r="B47" s="108" t="s">
        <v>1111</v>
      </c>
      <c r="C47" s="115" t="s">
        <v>1262</v>
      </c>
      <c r="D47" s="110" t="s">
        <v>1101</v>
      </c>
      <c r="E47" s="110" t="s">
        <v>572</v>
      </c>
      <c r="F47" s="110" t="s">
        <v>1263</v>
      </c>
      <c r="G47" s="111" t="s">
        <v>582</v>
      </c>
      <c r="H47" s="112">
        <v>2</v>
      </c>
      <c r="I47" s="113">
        <v>10</v>
      </c>
      <c r="J47" s="112">
        <v>4</v>
      </c>
      <c r="K47" s="112">
        <v>1.5</v>
      </c>
      <c r="L47" s="113" t="s">
        <v>1264</v>
      </c>
    </row>
    <row r="48" spans="1:12" ht="22.5" thickTop="1" thickBot="1">
      <c r="A48" s="101" t="s">
        <v>1257</v>
      </c>
      <c r="B48" s="108" t="s">
        <v>1099</v>
      </c>
      <c r="C48" s="115" t="s">
        <v>1265</v>
      </c>
      <c r="D48" s="110" t="s">
        <v>1101</v>
      </c>
      <c r="E48" s="110" t="s">
        <v>572</v>
      </c>
      <c r="F48" s="110" t="s">
        <v>1205</v>
      </c>
      <c r="G48" s="111" t="s">
        <v>582</v>
      </c>
      <c r="H48" s="112">
        <v>7</v>
      </c>
      <c r="I48" s="113">
        <v>3</v>
      </c>
      <c r="J48" s="112">
        <v>4</v>
      </c>
      <c r="K48" s="112">
        <v>1.5</v>
      </c>
      <c r="L48" s="113" t="s">
        <v>1188</v>
      </c>
    </row>
    <row r="49" spans="1:14" ht="22.5" thickTop="1" thickBot="1">
      <c r="A49" s="101" t="s">
        <v>1257</v>
      </c>
      <c r="B49" s="108" t="s">
        <v>1145</v>
      </c>
      <c r="C49" s="115" t="s">
        <v>1266</v>
      </c>
      <c r="D49" s="110" t="s">
        <v>1203</v>
      </c>
      <c r="E49" s="110" t="s">
        <v>1179</v>
      </c>
      <c r="F49" s="110" t="s">
        <v>1267</v>
      </c>
      <c r="G49" s="111" t="s">
        <v>582</v>
      </c>
      <c r="H49" s="112">
        <v>3</v>
      </c>
      <c r="I49" s="113">
        <v>5</v>
      </c>
      <c r="J49" s="112">
        <v>4</v>
      </c>
      <c r="K49" s="112">
        <v>1.5</v>
      </c>
      <c r="L49" s="113" t="s">
        <v>1268</v>
      </c>
    </row>
    <row r="50" spans="1:14" ht="22.5" thickTop="1" thickBot="1">
      <c r="A50" s="101" t="s">
        <v>1257</v>
      </c>
      <c r="B50" s="108" t="s">
        <v>1111</v>
      </c>
      <c r="C50" s="115" t="s">
        <v>1269</v>
      </c>
      <c r="D50" s="110" t="s">
        <v>1101</v>
      </c>
      <c r="E50" s="110" t="s">
        <v>572</v>
      </c>
      <c r="F50" s="110" t="s">
        <v>1270</v>
      </c>
      <c r="G50" s="111" t="s">
        <v>582</v>
      </c>
      <c r="H50" s="112">
        <v>3.5</v>
      </c>
      <c r="I50" s="113">
        <v>4</v>
      </c>
      <c r="J50" s="112">
        <v>4</v>
      </c>
      <c r="K50" s="112">
        <v>1.5</v>
      </c>
      <c r="L50" s="113" t="s">
        <v>1188</v>
      </c>
    </row>
    <row r="51" spans="1:14" ht="22.5" thickTop="1" thickBot="1">
      <c r="A51" s="101" t="s">
        <v>1257</v>
      </c>
      <c r="B51" s="108" t="s">
        <v>1140</v>
      </c>
      <c r="C51" s="115" t="s">
        <v>1271</v>
      </c>
      <c r="D51" s="110" t="s">
        <v>1272</v>
      </c>
      <c r="E51" s="110" t="s">
        <v>568</v>
      </c>
      <c r="F51" s="110" t="s">
        <v>1097</v>
      </c>
      <c r="G51" s="111" t="s">
        <v>582</v>
      </c>
      <c r="H51" s="112">
        <v>2</v>
      </c>
      <c r="I51" s="113">
        <v>5</v>
      </c>
      <c r="J51" s="112">
        <v>4</v>
      </c>
      <c r="K51" s="112">
        <v>1.5</v>
      </c>
      <c r="L51" s="113" t="s">
        <v>1259</v>
      </c>
    </row>
    <row r="52" spans="1:14" ht="12" thickTop="1" thickBot="1">
      <c r="A52" s="101" t="s">
        <v>1257</v>
      </c>
      <c r="B52" s="108" t="s">
        <v>1094</v>
      </c>
      <c r="C52" s="115" t="s">
        <v>1273</v>
      </c>
      <c r="D52" s="110" t="s">
        <v>1101</v>
      </c>
      <c r="E52" s="110" t="s">
        <v>572</v>
      </c>
      <c r="F52" s="110" t="s">
        <v>595</v>
      </c>
      <c r="G52" s="111" t="s">
        <v>582</v>
      </c>
      <c r="H52" s="112">
        <v>2.5</v>
      </c>
      <c r="I52" s="113">
        <v>10</v>
      </c>
      <c r="J52" s="112">
        <v>4</v>
      </c>
      <c r="K52" s="112">
        <v>0</v>
      </c>
      <c r="L52" s="113" t="s">
        <v>1173</v>
      </c>
      <c r="N52" s="130" t="s">
        <v>1274</v>
      </c>
    </row>
    <row r="53" spans="1:14" ht="12" thickTop="1" thickBot="1">
      <c r="A53" s="101" t="s">
        <v>1257</v>
      </c>
      <c r="B53" s="108" t="s">
        <v>1094</v>
      </c>
      <c r="C53" s="115" t="s">
        <v>1275</v>
      </c>
      <c r="D53" s="110" t="s">
        <v>1175</v>
      </c>
      <c r="E53" s="110" t="s">
        <v>568</v>
      </c>
      <c r="F53" s="110" t="s">
        <v>1276</v>
      </c>
      <c r="G53" s="111" t="s">
        <v>582</v>
      </c>
      <c r="H53" s="112">
        <v>4</v>
      </c>
      <c r="I53" s="113">
        <v>6</v>
      </c>
      <c r="J53" s="112">
        <v>4</v>
      </c>
      <c r="K53" s="112">
        <v>0</v>
      </c>
      <c r="L53" s="113" t="s">
        <v>1173</v>
      </c>
    </row>
    <row r="54" spans="1:14" ht="22.5" thickTop="1" thickBot="1">
      <c r="A54" s="101" t="s">
        <v>1257</v>
      </c>
      <c r="B54" s="108" t="s">
        <v>1099</v>
      </c>
      <c r="C54" s="115" t="s">
        <v>1277</v>
      </c>
      <c r="D54" s="110" t="s">
        <v>1242</v>
      </c>
      <c r="E54" s="110" t="s">
        <v>572</v>
      </c>
      <c r="F54" s="110" t="s">
        <v>1278</v>
      </c>
      <c r="G54" s="111" t="s">
        <v>582</v>
      </c>
      <c r="H54" s="112">
        <v>9</v>
      </c>
      <c r="I54" s="113">
        <v>1</v>
      </c>
      <c r="J54" s="112">
        <v>4</v>
      </c>
      <c r="K54" s="112">
        <v>1.5</v>
      </c>
      <c r="L54" s="113" t="s">
        <v>1279</v>
      </c>
    </row>
    <row r="55" spans="1:14" ht="12" thickTop="1" thickBot="1">
      <c r="A55" s="101" t="s">
        <v>1257</v>
      </c>
      <c r="B55" s="108" t="s">
        <v>1099</v>
      </c>
      <c r="C55" s="115" t="s">
        <v>1280</v>
      </c>
      <c r="D55" s="110" t="s">
        <v>1281</v>
      </c>
      <c r="E55" s="110" t="s">
        <v>572</v>
      </c>
      <c r="F55" s="110" t="s">
        <v>1282</v>
      </c>
      <c r="G55" s="111" t="s">
        <v>582</v>
      </c>
      <c r="H55" s="112">
        <v>9</v>
      </c>
      <c r="I55" s="113">
        <v>1</v>
      </c>
      <c r="J55" s="112">
        <v>4</v>
      </c>
      <c r="K55" s="112">
        <v>1.5</v>
      </c>
      <c r="L55" s="113" t="s">
        <v>1173</v>
      </c>
    </row>
    <row r="56" spans="1:14" ht="22.5" thickTop="1" thickBot="1">
      <c r="A56" s="101" t="s">
        <v>1257</v>
      </c>
      <c r="B56" s="108" t="s">
        <v>1164</v>
      </c>
      <c r="C56" s="115" t="s">
        <v>1283</v>
      </c>
      <c r="D56" s="110" t="s">
        <v>1101</v>
      </c>
      <c r="E56" s="110" t="s">
        <v>568</v>
      </c>
      <c r="F56" s="110" t="s">
        <v>1284</v>
      </c>
      <c r="G56" s="111" t="s">
        <v>582</v>
      </c>
      <c r="H56" s="112">
        <v>8</v>
      </c>
      <c r="I56" s="113">
        <v>1</v>
      </c>
      <c r="J56" s="112">
        <v>4</v>
      </c>
      <c r="K56" s="112">
        <v>1.5</v>
      </c>
      <c r="L56" s="113" t="s">
        <v>1285</v>
      </c>
    </row>
    <row r="57" spans="1:14" ht="12" thickTop="1" thickBot="1">
      <c r="A57" s="101" t="s">
        <v>1257</v>
      </c>
      <c r="B57" s="108" t="s">
        <v>1151</v>
      </c>
      <c r="C57" s="115" t="s">
        <v>1286</v>
      </c>
      <c r="D57" s="110" t="s">
        <v>1101</v>
      </c>
      <c r="E57" s="110" t="s">
        <v>568</v>
      </c>
      <c r="F57" s="110" t="s">
        <v>595</v>
      </c>
      <c r="G57" s="111" t="s">
        <v>582</v>
      </c>
      <c r="H57" s="112">
        <v>5</v>
      </c>
      <c r="I57" s="113">
        <v>3</v>
      </c>
      <c r="J57" s="112">
        <v>4</v>
      </c>
      <c r="K57" s="112">
        <v>0</v>
      </c>
      <c r="L57" s="113" t="s">
        <v>1173</v>
      </c>
    </row>
    <row r="58" spans="1:14" ht="22.5" thickTop="1" thickBot="1">
      <c r="A58" s="101" t="s">
        <v>1257</v>
      </c>
      <c r="B58" s="108" t="s">
        <v>1164</v>
      </c>
      <c r="C58" s="115" t="s">
        <v>1287</v>
      </c>
      <c r="D58" s="110" t="s">
        <v>1101</v>
      </c>
      <c r="E58" s="110" t="s">
        <v>568</v>
      </c>
      <c r="F58" s="110" t="s">
        <v>1288</v>
      </c>
      <c r="G58" s="111" t="s">
        <v>582</v>
      </c>
      <c r="H58" s="112">
        <v>3</v>
      </c>
      <c r="I58" s="113">
        <v>4</v>
      </c>
      <c r="J58" s="112">
        <v>4</v>
      </c>
      <c r="K58" s="112">
        <v>0</v>
      </c>
      <c r="L58" s="113" t="s">
        <v>1289</v>
      </c>
    </row>
    <row r="59" spans="1:14" ht="22.5" thickTop="1" thickBot="1">
      <c r="A59" s="101" t="s">
        <v>1257</v>
      </c>
      <c r="B59" s="108" t="s">
        <v>1151</v>
      </c>
      <c r="C59" s="115" t="s">
        <v>1290</v>
      </c>
      <c r="D59" s="110" t="s">
        <v>1101</v>
      </c>
      <c r="E59" s="110" t="s">
        <v>572</v>
      </c>
      <c r="F59" s="110" t="s">
        <v>1291</v>
      </c>
      <c r="G59" s="111" t="s">
        <v>582</v>
      </c>
      <c r="H59" s="112">
        <v>14</v>
      </c>
      <c r="I59" s="113">
        <v>1</v>
      </c>
      <c r="J59" s="112">
        <v>4</v>
      </c>
      <c r="K59" s="112">
        <v>0</v>
      </c>
      <c r="L59" s="113" t="s">
        <v>1240</v>
      </c>
    </row>
    <row r="60" spans="1:14" ht="12" thickTop="1" thickBot="1">
      <c r="A60" s="101" t="s">
        <v>1257</v>
      </c>
      <c r="B60" s="108" t="s">
        <v>1145</v>
      </c>
      <c r="C60" s="115" t="s">
        <v>1292</v>
      </c>
      <c r="D60" s="110" t="s">
        <v>1293</v>
      </c>
      <c r="E60" s="110" t="s">
        <v>568</v>
      </c>
      <c r="F60" s="110" t="s">
        <v>1294</v>
      </c>
      <c r="G60" s="111" t="s">
        <v>582</v>
      </c>
      <c r="H60" s="112">
        <v>10</v>
      </c>
      <c r="I60" s="113">
        <v>1</v>
      </c>
      <c r="J60" s="112">
        <v>4</v>
      </c>
      <c r="K60" s="112">
        <v>0</v>
      </c>
      <c r="L60" s="113" t="s">
        <v>1173</v>
      </c>
    </row>
    <row r="61" spans="1:14" ht="22.5" thickTop="1" thickBot="1">
      <c r="A61" s="101" t="s">
        <v>1257</v>
      </c>
      <c r="B61" s="108" t="s">
        <v>1151</v>
      </c>
      <c r="C61" s="115" t="s">
        <v>1295</v>
      </c>
      <c r="D61" s="110" t="s">
        <v>1296</v>
      </c>
      <c r="E61" s="110" t="s">
        <v>572</v>
      </c>
      <c r="F61" s="110" t="s">
        <v>1297</v>
      </c>
      <c r="G61" s="111" t="s">
        <v>582</v>
      </c>
      <c r="H61" s="112">
        <v>1.5</v>
      </c>
      <c r="I61" s="113">
        <v>6</v>
      </c>
      <c r="J61" s="112">
        <v>1</v>
      </c>
      <c r="K61" s="112">
        <v>1.5</v>
      </c>
      <c r="L61" s="113" t="s">
        <v>1298</v>
      </c>
    </row>
    <row r="62" spans="1:14" ht="22.5" thickTop="1" thickBot="1">
      <c r="A62" s="101" t="s">
        <v>1257</v>
      </c>
      <c r="B62" s="108" t="s">
        <v>1151</v>
      </c>
      <c r="C62" s="115" t="s">
        <v>1299</v>
      </c>
      <c r="D62" s="110" t="s">
        <v>1251</v>
      </c>
      <c r="E62" s="110" t="s">
        <v>572</v>
      </c>
      <c r="F62" s="110" t="s">
        <v>1300</v>
      </c>
      <c r="G62" s="111" t="s">
        <v>582</v>
      </c>
      <c r="H62" s="112">
        <v>7</v>
      </c>
      <c r="I62" s="113">
        <v>1</v>
      </c>
      <c r="J62" s="112">
        <v>4</v>
      </c>
      <c r="K62" s="112">
        <v>0</v>
      </c>
      <c r="L62" s="113" t="s">
        <v>1301</v>
      </c>
    </row>
    <row r="63" spans="1:14" ht="22.5" thickTop="1" thickBot="1">
      <c r="A63" s="101" t="s">
        <v>1257</v>
      </c>
      <c r="B63" s="108" t="s">
        <v>1099</v>
      </c>
      <c r="C63" s="115" t="s">
        <v>1302</v>
      </c>
      <c r="D63" s="110" t="s">
        <v>1303</v>
      </c>
      <c r="E63" s="110" t="s">
        <v>572</v>
      </c>
      <c r="F63" s="110" t="s">
        <v>1304</v>
      </c>
      <c r="G63" s="111" t="s">
        <v>582</v>
      </c>
      <c r="H63" s="112">
        <v>7</v>
      </c>
      <c r="I63" s="113">
        <v>1</v>
      </c>
      <c r="J63" s="112">
        <v>1</v>
      </c>
      <c r="K63" s="112">
        <v>1.5</v>
      </c>
      <c r="L63" s="113" t="s">
        <v>1305</v>
      </c>
    </row>
    <row r="64" spans="1:14" ht="12" thickTop="1" thickBot="1">
      <c r="A64" s="101" t="s">
        <v>1257</v>
      </c>
      <c r="B64" s="108" t="s">
        <v>1140</v>
      </c>
      <c r="C64" s="115" t="s">
        <v>1306</v>
      </c>
      <c r="D64" s="110" t="s">
        <v>1161</v>
      </c>
      <c r="E64" s="110" t="s">
        <v>572</v>
      </c>
      <c r="F64" s="110" t="s">
        <v>1307</v>
      </c>
      <c r="G64" s="111" t="s">
        <v>582</v>
      </c>
      <c r="H64" s="112">
        <v>5</v>
      </c>
      <c r="I64" s="113">
        <v>1</v>
      </c>
      <c r="J64" s="112">
        <v>1</v>
      </c>
      <c r="K64" s="112">
        <v>0</v>
      </c>
      <c r="L64" s="113" t="s">
        <v>1173</v>
      </c>
    </row>
    <row r="65" spans="1:14" ht="22.5" thickTop="1" thickBot="1">
      <c r="A65" s="101" t="s">
        <v>1257</v>
      </c>
      <c r="B65" s="108" t="s">
        <v>1151</v>
      </c>
      <c r="C65" s="115" t="s">
        <v>1308</v>
      </c>
      <c r="D65" s="110" t="s">
        <v>1309</v>
      </c>
      <c r="E65" s="110" t="s">
        <v>572</v>
      </c>
      <c r="F65" s="110" t="s">
        <v>1205</v>
      </c>
      <c r="G65" s="111" t="s">
        <v>582</v>
      </c>
      <c r="H65" s="112">
        <v>0.5</v>
      </c>
      <c r="I65" s="113">
        <v>15</v>
      </c>
      <c r="J65" s="113" t="s">
        <v>1310</v>
      </c>
      <c r="K65" s="112">
        <v>1.5</v>
      </c>
      <c r="L65" s="113" t="s">
        <v>1311</v>
      </c>
    </row>
    <row r="66" spans="1:14" ht="22.5" thickTop="1" thickBot="1">
      <c r="A66" s="101" t="s">
        <v>1257</v>
      </c>
      <c r="B66" s="108" t="s">
        <v>1111</v>
      </c>
      <c r="C66" s="115" t="s">
        <v>1312</v>
      </c>
      <c r="D66" s="110" t="s">
        <v>1133</v>
      </c>
      <c r="E66" s="110" t="s">
        <v>572</v>
      </c>
      <c r="F66" s="110" t="s">
        <v>1313</v>
      </c>
      <c r="G66" s="111" t="s">
        <v>582</v>
      </c>
      <c r="H66" s="112">
        <v>1.5</v>
      </c>
      <c r="I66" s="113">
        <v>6</v>
      </c>
      <c r="J66" s="113" t="s">
        <v>1310</v>
      </c>
      <c r="K66" s="112">
        <v>1.5</v>
      </c>
      <c r="L66" s="113" t="s">
        <v>1314</v>
      </c>
    </row>
    <row r="67" spans="1:14" ht="22.5" thickTop="1" thickBot="1">
      <c r="A67" s="101" t="s">
        <v>1257</v>
      </c>
      <c r="B67" s="108" t="s">
        <v>1111</v>
      </c>
      <c r="C67" s="115" t="s">
        <v>1315</v>
      </c>
      <c r="D67" s="110" t="s">
        <v>1316</v>
      </c>
      <c r="E67" s="110" t="s">
        <v>1179</v>
      </c>
      <c r="F67" s="110" t="s">
        <v>1317</v>
      </c>
      <c r="G67" s="111" t="s">
        <v>582</v>
      </c>
      <c r="H67" s="112">
        <v>3.5</v>
      </c>
      <c r="I67" s="113">
        <v>5</v>
      </c>
      <c r="J67" s="113" t="s">
        <v>1310</v>
      </c>
      <c r="K67" s="112">
        <v>1.5</v>
      </c>
      <c r="L67" s="113" t="s">
        <v>1318</v>
      </c>
    </row>
    <row r="68" spans="1:14" ht="22.5" thickTop="1" thickBot="1">
      <c r="A68" s="101" t="s">
        <v>1257</v>
      </c>
      <c r="B68" s="108" t="s">
        <v>1094</v>
      </c>
      <c r="C68" s="115" t="s">
        <v>1319</v>
      </c>
      <c r="D68" s="110" t="s">
        <v>1320</v>
      </c>
      <c r="E68" s="110" t="s">
        <v>568</v>
      </c>
      <c r="F68" s="110" t="s">
        <v>1321</v>
      </c>
      <c r="G68" s="111" t="s">
        <v>582</v>
      </c>
      <c r="H68" s="112">
        <v>1.6</v>
      </c>
      <c r="I68" s="113">
        <v>12</v>
      </c>
      <c r="J68" s="113" t="s">
        <v>1310</v>
      </c>
      <c r="K68" s="112">
        <v>1.5</v>
      </c>
      <c r="L68" s="113" t="s">
        <v>1322</v>
      </c>
    </row>
    <row r="69" spans="1:14" ht="33" thickTop="1" thickBot="1">
      <c r="A69" s="101" t="s">
        <v>1323</v>
      </c>
      <c r="B69" s="108" t="s">
        <v>1105</v>
      </c>
      <c r="C69" s="109" t="s">
        <v>1324</v>
      </c>
      <c r="D69" s="110" t="s">
        <v>1325</v>
      </c>
      <c r="E69" s="110" t="s">
        <v>726</v>
      </c>
      <c r="F69" s="110" t="s">
        <v>1326</v>
      </c>
      <c r="G69" s="116" t="s">
        <v>727</v>
      </c>
      <c r="H69" s="113"/>
      <c r="I69" s="113"/>
      <c r="J69" s="113"/>
      <c r="K69" s="113"/>
      <c r="L69" s="113"/>
      <c r="M69" s="106" t="s">
        <v>1138</v>
      </c>
      <c r="N69" s="131" t="s">
        <v>1327</v>
      </c>
    </row>
    <row r="70" spans="1:14" ht="33" thickTop="1" thickBot="1">
      <c r="A70" s="101" t="s">
        <v>1323</v>
      </c>
      <c r="B70" s="108" t="s">
        <v>1105</v>
      </c>
      <c r="C70" s="109" t="s">
        <v>1328</v>
      </c>
      <c r="D70" s="110" t="s">
        <v>1153</v>
      </c>
      <c r="E70" s="110" t="s">
        <v>726</v>
      </c>
      <c r="F70" s="110" t="s">
        <v>1329</v>
      </c>
      <c r="G70" s="116" t="s">
        <v>727</v>
      </c>
      <c r="H70" s="113"/>
      <c r="I70" s="113"/>
      <c r="J70" s="113"/>
      <c r="K70" s="113"/>
      <c r="L70" s="113"/>
      <c r="M70" s="106" t="s">
        <v>1138</v>
      </c>
      <c r="N70" s="131" t="s">
        <v>1330</v>
      </c>
    </row>
    <row r="71" spans="1:14" ht="22.5" thickTop="1" thickBot="1">
      <c r="A71" s="101" t="s">
        <v>1323</v>
      </c>
      <c r="B71" s="108" t="s">
        <v>1105</v>
      </c>
      <c r="C71" s="115" t="s">
        <v>1331</v>
      </c>
      <c r="D71" s="110" t="s">
        <v>1332</v>
      </c>
      <c r="E71" s="110" t="s">
        <v>726</v>
      </c>
      <c r="F71" s="110" t="s">
        <v>1333</v>
      </c>
      <c r="G71" s="116" t="s">
        <v>727</v>
      </c>
      <c r="H71" s="113"/>
      <c r="I71" s="113"/>
      <c r="J71" s="113"/>
      <c r="K71" s="113"/>
      <c r="L71" s="113"/>
    </row>
    <row r="72" spans="1:14" ht="22.5" thickTop="1" thickBot="1">
      <c r="A72" s="101" t="s">
        <v>1323</v>
      </c>
      <c r="B72" s="108" t="s">
        <v>1114</v>
      </c>
      <c r="C72" s="109" t="s">
        <v>1334</v>
      </c>
      <c r="D72" s="110" t="s">
        <v>1335</v>
      </c>
      <c r="E72" s="110" t="s">
        <v>726</v>
      </c>
      <c r="F72" s="110" t="s">
        <v>1336</v>
      </c>
      <c r="G72" s="116" t="s">
        <v>727</v>
      </c>
      <c r="H72" s="113"/>
      <c r="I72" s="113"/>
      <c r="J72" s="113"/>
      <c r="K72" s="113"/>
      <c r="L72" s="113"/>
    </row>
    <row r="73" spans="1:14" ht="12" thickTop="1" thickBot="1">
      <c r="A73" s="101" t="s">
        <v>1323</v>
      </c>
      <c r="B73" s="108" t="s">
        <v>1114</v>
      </c>
      <c r="C73" s="109" t="s">
        <v>1337</v>
      </c>
      <c r="D73" s="110" t="s">
        <v>1338</v>
      </c>
      <c r="E73" s="110" t="s">
        <v>726</v>
      </c>
      <c r="F73" s="110" t="s">
        <v>1339</v>
      </c>
      <c r="G73" s="116" t="s">
        <v>727</v>
      </c>
      <c r="H73" s="113"/>
      <c r="I73" s="113"/>
      <c r="J73" s="113"/>
      <c r="K73" s="113"/>
      <c r="L73" s="113"/>
    </row>
    <row r="74" spans="1:14" ht="22.5" thickTop="1" thickBot="1">
      <c r="A74" s="101" t="s">
        <v>1323</v>
      </c>
      <c r="B74" s="108" t="s">
        <v>1127</v>
      </c>
      <c r="C74" s="109" t="s">
        <v>1340</v>
      </c>
      <c r="D74" s="110" t="s">
        <v>1341</v>
      </c>
      <c r="E74" s="110" t="s">
        <v>726</v>
      </c>
      <c r="F74" s="110" t="s">
        <v>1342</v>
      </c>
      <c r="G74" s="116" t="s">
        <v>727</v>
      </c>
      <c r="H74" s="113"/>
      <c r="I74" s="113"/>
      <c r="J74" s="113"/>
      <c r="K74" s="113"/>
      <c r="L74" s="113"/>
      <c r="M74" s="106" t="s">
        <v>1138</v>
      </c>
      <c r="N74" s="131" t="s">
        <v>1343</v>
      </c>
    </row>
    <row r="75" spans="1:14" ht="12" thickTop="1" thickBot="1">
      <c r="A75" s="101" t="s">
        <v>1323</v>
      </c>
      <c r="B75" s="108" t="s">
        <v>1127</v>
      </c>
      <c r="C75" s="109" t="s">
        <v>1344</v>
      </c>
      <c r="D75" s="110" t="s">
        <v>1345</v>
      </c>
      <c r="E75" s="110" t="s">
        <v>726</v>
      </c>
      <c r="F75" s="110" t="s">
        <v>1346</v>
      </c>
      <c r="G75" s="116" t="s">
        <v>727</v>
      </c>
      <c r="H75" s="113"/>
      <c r="I75" s="113"/>
      <c r="J75" s="113"/>
      <c r="K75" s="113"/>
      <c r="L75" s="113"/>
    </row>
    <row r="76" spans="1:14" ht="12" thickTop="1" thickBot="1">
      <c r="A76" s="101" t="s">
        <v>1323</v>
      </c>
      <c r="B76" s="108" t="s">
        <v>1127</v>
      </c>
      <c r="C76" s="109" t="s">
        <v>1347</v>
      </c>
      <c r="D76" s="110" t="s">
        <v>1348</v>
      </c>
      <c r="E76" s="110" t="s">
        <v>726</v>
      </c>
      <c r="F76" s="110" t="s">
        <v>1349</v>
      </c>
      <c r="G76" s="116" t="s">
        <v>727</v>
      </c>
      <c r="H76" s="113"/>
      <c r="I76" s="113"/>
      <c r="J76" s="113"/>
      <c r="K76" s="113"/>
      <c r="L76" s="113"/>
    </row>
    <row r="77" spans="1:14" ht="22.5" thickTop="1" thickBot="1">
      <c r="A77" s="101" t="s">
        <v>1323</v>
      </c>
      <c r="B77" s="108" t="s">
        <v>1127</v>
      </c>
      <c r="C77" s="109" t="s">
        <v>1350</v>
      </c>
      <c r="D77" s="110" t="s">
        <v>1101</v>
      </c>
      <c r="E77" s="110" t="s">
        <v>726</v>
      </c>
      <c r="F77" s="110" t="s">
        <v>1351</v>
      </c>
      <c r="G77" s="116" t="s">
        <v>727</v>
      </c>
      <c r="H77" s="113"/>
      <c r="I77" s="113"/>
      <c r="J77" s="113"/>
      <c r="K77" s="113"/>
      <c r="L77" s="113"/>
    </row>
    <row r="78" spans="1:14" ht="12" thickTop="1" thickBot="1">
      <c r="A78" s="101" t="s">
        <v>1323</v>
      </c>
      <c r="B78" s="108" t="s">
        <v>1122</v>
      </c>
      <c r="C78" s="109" t="s">
        <v>1352</v>
      </c>
      <c r="D78" s="110" t="s">
        <v>1353</v>
      </c>
      <c r="E78" s="110" t="s">
        <v>726</v>
      </c>
      <c r="F78" s="110" t="s">
        <v>1354</v>
      </c>
      <c r="G78" s="116" t="s">
        <v>727</v>
      </c>
      <c r="H78" s="113"/>
      <c r="I78" s="113"/>
      <c r="J78" s="113"/>
      <c r="K78" s="113"/>
      <c r="L78" s="113"/>
    </row>
    <row r="79" spans="1:14" ht="12" thickTop="1" thickBot="1">
      <c r="A79" s="101" t="s">
        <v>1323</v>
      </c>
      <c r="B79" s="108" t="s">
        <v>1122</v>
      </c>
      <c r="C79" s="109" t="s">
        <v>1355</v>
      </c>
      <c r="D79" s="110" t="s">
        <v>1356</v>
      </c>
      <c r="E79" s="110" t="s">
        <v>726</v>
      </c>
      <c r="F79" s="110" t="s">
        <v>1357</v>
      </c>
      <c r="G79" s="116" t="s">
        <v>727</v>
      </c>
      <c r="H79" s="113"/>
      <c r="I79" s="113"/>
      <c r="J79" s="113"/>
      <c r="K79" s="113"/>
      <c r="L79" s="113"/>
    </row>
    <row r="80" spans="1:14" ht="22.5" thickTop="1" thickBot="1">
      <c r="A80" s="101" t="s">
        <v>1323</v>
      </c>
      <c r="B80" s="108" t="s">
        <v>1122</v>
      </c>
      <c r="C80" s="109" t="s">
        <v>1358</v>
      </c>
      <c r="D80" s="110" t="s">
        <v>1101</v>
      </c>
      <c r="E80" s="110" t="s">
        <v>726</v>
      </c>
      <c r="F80" s="110" t="s">
        <v>1359</v>
      </c>
      <c r="G80" s="116" t="s">
        <v>727</v>
      </c>
      <c r="H80" s="113"/>
      <c r="I80" s="113"/>
      <c r="J80" s="113"/>
      <c r="K80" s="113"/>
      <c r="L80" s="113"/>
    </row>
    <row r="81" spans="1:14" ht="12" thickTop="1" thickBot="1">
      <c r="A81" s="101" t="s">
        <v>1323</v>
      </c>
      <c r="B81" s="108" t="s">
        <v>1159</v>
      </c>
      <c r="C81" s="109" t="s">
        <v>1360</v>
      </c>
      <c r="D81" s="110" t="s">
        <v>1361</v>
      </c>
      <c r="E81" s="110" t="s">
        <v>726</v>
      </c>
      <c r="F81" s="110" t="s">
        <v>1362</v>
      </c>
      <c r="G81" s="116" t="s">
        <v>727</v>
      </c>
      <c r="H81" s="113"/>
      <c r="I81" s="113"/>
      <c r="J81" s="113"/>
      <c r="K81" s="113"/>
      <c r="L81" s="113"/>
    </row>
    <row r="82" spans="1:14" ht="22.5" thickTop="1" thickBot="1">
      <c r="A82" s="101" t="s">
        <v>1323</v>
      </c>
      <c r="B82" s="108" t="s">
        <v>1159</v>
      </c>
      <c r="C82" s="109" t="s">
        <v>1363</v>
      </c>
      <c r="D82" s="110" t="s">
        <v>1364</v>
      </c>
      <c r="E82" s="110" t="s">
        <v>726</v>
      </c>
      <c r="F82" s="110" t="s">
        <v>1365</v>
      </c>
      <c r="G82" s="116" t="s">
        <v>727</v>
      </c>
      <c r="H82" s="113"/>
      <c r="I82" s="113"/>
      <c r="J82" s="113"/>
      <c r="K82" s="113"/>
      <c r="L82" s="113"/>
      <c r="M82" s="106" t="s">
        <v>1366</v>
      </c>
      <c r="N82" s="131" t="s">
        <v>1606</v>
      </c>
    </row>
    <row r="83" spans="1:14" ht="12" thickTop="1" thickBot="1">
      <c r="A83" s="101" t="s">
        <v>1323</v>
      </c>
      <c r="B83" s="108" t="s">
        <v>1159</v>
      </c>
      <c r="C83" s="109" t="s">
        <v>1367</v>
      </c>
      <c r="D83" s="110" t="s">
        <v>1101</v>
      </c>
      <c r="E83" s="110" t="s">
        <v>726</v>
      </c>
      <c r="F83" s="110" t="s">
        <v>1368</v>
      </c>
      <c r="G83" s="116" t="s">
        <v>727</v>
      </c>
      <c r="H83" s="113"/>
      <c r="I83" s="113"/>
      <c r="J83" s="113"/>
      <c r="K83" s="113"/>
      <c r="L83" s="113"/>
    </row>
    <row r="84" spans="1:14" ht="12" thickTop="1" thickBot="1">
      <c r="A84" s="101" t="s">
        <v>1323</v>
      </c>
      <c r="B84" s="108" t="s">
        <v>1118</v>
      </c>
      <c r="C84" s="109" t="s">
        <v>1369</v>
      </c>
      <c r="D84" s="110" t="s">
        <v>1370</v>
      </c>
      <c r="E84" s="110" t="s">
        <v>726</v>
      </c>
      <c r="F84" s="110" t="s">
        <v>1371</v>
      </c>
      <c r="G84" s="116" t="s">
        <v>727</v>
      </c>
      <c r="H84" s="113"/>
      <c r="I84" s="113"/>
      <c r="J84" s="113"/>
      <c r="K84" s="113"/>
      <c r="L84" s="113"/>
    </row>
    <row r="85" spans="1:14" ht="12" thickTop="1" thickBot="1">
      <c r="A85" s="101" t="s">
        <v>1323</v>
      </c>
      <c r="B85" s="108" t="s">
        <v>1118</v>
      </c>
      <c r="C85" s="109" t="s">
        <v>1372</v>
      </c>
      <c r="D85" s="110" t="s">
        <v>1373</v>
      </c>
      <c r="E85" s="110" t="s">
        <v>726</v>
      </c>
      <c r="F85" s="110" t="s">
        <v>1374</v>
      </c>
      <c r="G85" s="116" t="s">
        <v>727</v>
      </c>
      <c r="H85" s="113"/>
      <c r="I85" s="113"/>
      <c r="J85" s="113"/>
      <c r="K85" s="113"/>
      <c r="L85" s="113"/>
    </row>
    <row r="86" spans="1:14" ht="22.5" thickTop="1" thickBot="1">
      <c r="A86" s="101" t="s">
        <v>1323</v>
      </c>
      <c r="B86" s="108" t="s">
        <v>1118</v>
      </c>
      <c r="C86" s="109" t="s">
        <v>1375</v>
      </c>
      <c r="D86" s="110" t="s">
        <v>1376</v>
      </c>
      <c r="E86" s="110" t="s">
        <v>726</v>
      </c>
      <c r="F86" s="110" t="s">
        <v>1377</v>
      </c>
      <c r="G86" s="116" t="s">
        <v>727</v>
      </c>
      <c r="H86" s="113"/>
      <c r="I86" s="113"/>
      <c r="J86" s="113"/>
      <c r="K86" s="113"/>
      <c r="L86" s="113"/>
    </row>
    <row r="87" spans="1:14" ht="22.5" thickTop="1" thickBot="1">
      <c r="A87" s="101" t="s">
        <v>1323</v>
      </c>
      <c r="B87" s="108" t="s">
        <v>1118</v>
      </c>
      <c r="C87" s="109" t="s">
        <v>1378</v>
      </c>
      <c r="D87" s="110" t="s">
        <v>1379</v>
      </c>
      <c r="E87" s="110" t="s">
        <v>726</v>
      </c>
      <c r="F87" s="110" t="s">
        <v>1380</v>
      </c>
      <c r="G87" s="116" t="s">
        <v>727</v>
      </c>
      <c r="H87" s="113"/>
      <c r="I87" s="113"/>
      <c r="J87" s="113"/>
      <c r="K87" s="113"/>
      <c r="L87" s="113"/>
    </row>
    <row r="88" spans="1:14" ht="12" thickTop="1" thickBot="1">
      <c r="A88" s="101" t="s">
        <v>1323</v>
      </c>
      <c r="B88" s="108" t="s">
        <v>1151</v>
      </c>
      <c r="C88" s="109" t="s">
        <v>1381</v>
      </c>
      <c r="D88" s="110" t="s">
        <v>1382</v>
      </c>
      <c r="E88" s="110" t="s">
        <v>726</v>
      </c>
      <c r="F88" s="110" t="s">
        <v>1383</v>
      </c>
      <c r="G88" s="116" t="s">
        <v>727</v>
      </c>
      <c r="H88" s="113"/>
      <c r="I88" s="113"/>
      <c r="J88" s="113"/>
      <c r="K88" s="113"/>
      <c r="L88" s="113"/>
    </row>
    <row r="89" spans="1:14" ht="22.5" thickTop="1" thickBot="1">
      <c r="A89" s="101" t="s">
        <v>1323</v>
      </c>
      <c r="B89" s="108" t="s">
        <v>1151</v>
      </c>
      <c r="C89" s="109" t="s">
        <v>1384</v>
      </c>
      <c r="D89" s="110" t="s">
        <v>1385</v>
      </c>
      <c r="E89" s="110" t="s">
        <v>726</v>
      </c>
      <c r="F89" s="110" t="s">
        <v>1386</v>
      </c>
      <c r="G89" s="116" t="s">
        <v>727</v>
      </c>
      <c r="H89" s="113"/>
      <c r="I89" s="113"/>
      <c r="J89" s="113"/>
      <c r="K89" s="113"/>
      <c r="L89" s="113"/>
      <c r="M89" s="106" t="s">
        <v>1366</v>
      </c>
      <c r="N89" s="131" t="s">
        <v>1387</v>
      </c>
    </row>
    <row r="90" spans="1:14" ht="12" thickTop="1" thickBot="1">
      <c r="A90" s="101" t="s">
        <v>1323</v>
      </c>
      <c r="B90" s="108" t="s">
        <v>1151</v>
      </c>
      <c r="C90" s="109" t="s">
        <v>1388</v>
      </c>
      <c r="D90" s="110" t="s">
        <v>1101</v>
      </c>
      <c r="E90" s="110" t="s">
        <v>726</v>
      </c>
      <c r="F90" s="110" t="s">
        <v>1389</v>
      </c>
      <c r="G90" s="116" t="s">
        <v>727</v>
      </c>
      <c r="H90" s="113"/>
      <c r="I90" s="113"/>
      <c r="J90" s="113"/>
      <c r="K90" s="113"/>
      <c r="L90" s="113"/>
    </row>
    <row r="91" spans="1:14" ht="12" thickTop="1" thickBot="1">
      <c r="A91" s="101" t="s">
        <v>1323</v>
      </c>
      <c r="B91" s="108" t="s">
        <v>1099</v>
      </c>
      <c r="C91" s="109" t="s">
        <v>1390</v>
      </c>
      <c r="D91" s="110" t="s">
        <v>1391</v>
      </c>
      <c r="E91" s="110" t="s">
        <v>726</v>
      </c>
      <c r="F91" s="110" t="s">
        <v>1392</v>
      </c>
      <c r="G91" s="116" t="s">
        <v>727</v>
      </c>
      <c r="H91" s="113"/>
      <c r="I91" s="113"/>
      <c r="J91" s="113"/>
      <c r="K91" s="113"/>
      <c r="L91" s="113"/>
    </row>
    <row r="92" spans="1:14" ht="12" thickTop="1" thickBot="1">
      <c r="A92" s="101" t="s">
        <v>1323</v>
      </c>
      <c r="B92" s="108" t="s">
        <v>1111</v>
      </c>
      <c r="C92" s="109" t="s">
        <v>1393</v>
      </c>
      <c r="D92" s="110" t="s">
        <v>1230</v>
      </c>
      <c r="E92" s="110" t="s">
        <v>726</v>
      </c>
      <c r="F92" s="110" t="s">
        <v>1394</v>
      </c>
      <c r="G92" s="116" t="s">
        <v>727</v>
      </c>
      <c r="H92" s="113"/>
      <c r="I92" s="113"/>
      <c r="J92" s="113"/>
      <c r="K92" s="113"/>
      <c r="L92" s="113"/>
    </row>
    <row r="93" spans="1:14" ht="22.5" thickTop="1" thickBot="1">
      <c r="A93" s="101" t="s">
        <v>1323</v>
      </c>
      <c r="B93" s="108" t="s">
        <v>1140</v>
      </c>
      <c r="C93" s="109" t="s">
        <v>1395</v>
      </c>
      <c r="D93" s="110" t="s">
        <v>1101</v>
      </c>
      <c r="E93" s="110" t="s">
        <v>726</v>
      </c>
      <c r="F93" s="110" t="s">
        <v>1396</v>
      </c>
      <c r="G93" s="116" t="s">
        <v>727</v>
      </c>
      <c r="H93" s="113"/>
      <c r="I93" s="113"/>
      <c r="J93" s="113"/>
      <c r="K93" s="113"/>
      <c r="L93" s="113"/>
      <c r="M93" s="106" t="s">
        <v>1366</v>
      </c>
      <c r="N93" s="131" t="s">
        <v>1606</v>
      </c>
    </row>
    <row r="94" spans="1:14" ht="12" thickTop="1" thickBot="1">
      <c r="A94" s="101" t="s">
        <v>1323</v>
      </c>
      <c r="B94" s="108" t="s">
        <v>1094</v>
      </c>
      <c r="C94" s="109" t="s">
        <v>1397</v>
      </c>
      <c r="D94" s="110" t="s">
        <v>1398</v>
      </c>
      <c r="E94" s="110" t="s">
        <v>726</v>
      </c>
      <c r="F94" s="110" t="s">
        <v>1399</v>
      </c>
      <c r="G94" s="116" t="s">
        <v>727</v>
      </c>
      <c r="H94" s="113"/>
      <c r="I94" s="113"/>
      <c r="J94" s="113"/>
      <c r="K94" s="113"/>
      <c r="L94" s="113"/>
    </row>
    <row r="95" spans="1:14" ht="22.5" thickTop="1" thickBot="1">
      <c r="A95" s="101" t="s">
        <v>1323</v>
      </c>
      <c r="B95" s="108" t="s">
        <v>1094</v>
      </c>
      <c r="C95" s="109" t="s">
        <v>1400</v>
      </c>
      <c r="D95" s="110" t="s">
        <v>1101</v>
      </c>
      <c r="E95" s="110" t="s">
        <v>726</v>
      </c>
      <c r="F95" s="110" t="s">
        <v>1401</v>
      </c>
      <c r="G95" s="116" t="s">
        <v>727</v>
      </c>
      <c r="H95" s="113"/>
      <c r="I95" s="113"/>
      <c r="J95" s="113"/>
      <c r="K95" s="113"/>
      <c r="L95" s="113"/>
    </row>
    <row r="96" spans="1:14" ht="12" thickTop="1" thickBot="1">
      <c r="A96" s="101" t="s">
        <v>1323</v>
      </c>
      <c r="B96" s="108" t="s">
        <v>1145</v>
      </c>
      <c r="C96" s="109" t="s">
        <v>1402</v>
      </c>
      <c r="D96" s="110" t="s">
        <v>1403</v>
      </c>
      <c r="E96" s="110" t="s">
        <v>726</v>
      </c>
      <c r="F96" s="110" t="s">
        <v>1404</v>
      </c>
      <c r="G96" s="116" t="s">
        <v>727</v>
      </c>
      <c r="H96" s="113"/>
      <c r="I96" s="113"/>
      <c r="J96" s="113"/>
      <c r="K96" s="113"/>
      <c r="L96" s="113"/>
    </row>
    <row r="97" spans="1:14" ht="22.5" thickTop="1" thickBot="1">
      <c r="A97" s="101" t="s">
        <v>1323</v>
      </c>
      <c r="B97" s="108" t="s">
        <v>1145</v>
      </c>
      <c r="C97" s="109" t="s">
        <v>1405</v>
      </c>
      <c r="D97" s="110" t="s">
        <v>1101</v>
      </c>
      <c r="E97" s="110" t="s">
        <v>726</v>
      </c>
      <c r="F97" s="110" t="s">
        <v>1406</v>
      </c>
      <c r="G97" s="116" t="s">
        <v>727</v>
      </c>
      <c r="H97" s="113"/>
      <c r="I97" s="113"/>
      <c r="J97" s="113"/>
      <c r="K97" s="113"/>
      <c r="L97" s="113"/>
      <c r="M97" s="106" t="s">
        <v>1138</v>
      </c>
      <c r="N97" s="131" t="s">
        <v>1609</v>
      </c>
    </row>
    <row r="98" spans="1:14" ht="22.5" thickTop="1" thickBot="1">
      <c r="A98" s="101" t="s">
        <v>1323</v>
      </c>
      <c r="B98" s="108" t="s">
        <v>1164</v>
      </c>
      <c r="C98" s="109" t="s">
        <v>1407</v>
      </c>
      <c r="D98" s="110" t="s">
        <v>1101</v>
      </c>
      <c r="E98" s="110" t="s">
        <v>726</v>
      </c>
      <c r="F98" s="110" t="s">
        <v>1408</v>
      </c>
      <c r="G98" s="116" t="s">
        <v>727</v>
      </c>
      <c r="H98" s="113"/>
      <c r="I98" s="113"/>
      <c r="J98" s="113"/>
      <c r="K98" s="113"/>
      <c r="L98" s="113"/>
      <c r="M98" s="106" t="s">
        <v>1366</v>
      </c>
      <c r="N98" s="131" t="s">
        <v>1409</v>
      </c>
    </row>
    <row r="99" spans="1:14" ht="12" thickTop="1" thickBot="1">
      <c r="A99" s="101" t="s">
        <v>1410</v>
      </c>
      <c r="B99" s="108" t="s">
        <v>1105</v>
      </c>
      <c r="C99" s="115" t="s">
        <v>1411</v>
      </c>
      <c r="D99" s="110" t="s">
        <v>1412</v>
      </c>
      <c r="E99" s="110" t="s">
        <v>568</v>
      </c>
      <c r="F99" s="110" t="s">
        <v>1413</v>
      </c>
      <c r="G99" s="117" t="s">
        <v>579</v>
      </c>
      <c r="H99" s="113"/>
      <c r="I99" s="113"/>
      <c r="J99" s="113"/>
      <c r="K99" s="113"/>
      <c r="L99" s="113"/>
    </row>
    <row r="100" spans="1:14" ht="12" thickTop="1" thickBot="1">
      <c r="A100" s="101" t="s">
        <v>1410</v>
      </c>
      <c r="B100" s="108" t="s">
        <v>1105</v>
      </c>
      <c r="C100" s="115" t="s">
        <v>1414</v>
      </c>
      <c r="D100" s="110" t="s">
        <v>1415</v>
      </c>
      <c r="E100" s="110" t="s">
        <v>568</v>
      </c>
      <c r="F100" s="110" t="s">
        <v>1276</v>
      </c>
      <c r="G100" s="117" t="s">
        <v>579</v>
      </c>
      <c r="H100" s="113"/>
      <c r="I100" s="113"/>
      <c r="J100" s="113"/>
      <c r="K100" s="113"/>
      <c r="L100" s="113"/>
    </row>
    <row r="101" spans="1:14" ht="22.5" thickTop="1" thickBot="1">
      <c r="A101" s="101" t="s">
        <v>1410</v>
      </c>
      <c r="B101" s="108" t="s">
        <v>1114</v>
      </c>
      <c r="C101" s="115" t="s">
        <v>1416</v>
      </c>
      <c r="D101" s="110" t="s">
        <v>1417</v>
      </c>
      <c r="E101" s="110" t="s">
        <v>572</v>
      </c>
      <c r="F101" s="110" t="s">
        <v>1418</v>
      </c>
      <c r="G101" s="117" t="s">
        <v>579</v>
      </c>
      <c r="H101" s="113"/>
      <c r="I101" s="113"/>
      <c r="J101" s="113"/>
      <c r="K101" s="113"/>
      <c r="L101" s="113"/>
    </row>
    <row r="102" spans="1:14" ht="22.5" thickTop="1" thickBot="1">
      <c r="A102" s="101" t="s">
        <v>1410</v>
      </c>
      <c r="B102" s="108" t="s">
        <v>1127</v>
      </c>
      <c r="C102" s="115" t="s">
        <v>1419</v>
      </c>
      <c r="D102" s="110" t="s">
        <v>1420</v>
      </c>
      <c r="E102" s="110" t="s">
        <v>572</v>
      </c>
      <c r="F102" s="110" t="s">
        <v>1421</v>
      </c>
      <c r="G102" s="117" t="s">
        <v>579</v>
      </c>
      <c r="H102" s="113"/>
      <c r="I102" s="113"/>
      <c r="J102" s="113"/>
      <c r="K102" s="113"/>
      <c r="L102" s="113"/>
    </row>
    <row r="103" spans="1:14" ht="12" thickTop="1" thickBot="1">
      <c r="A103" s="101" t="s">
        <v>1410</v>
      </c>
      <c r="B103" s="108" t="s">
        <v>1122</v>
      </c>
      <c r="C103" s="115" t="s">
        <v>1422</v>
      </c>
      <c r="D103" s="110" t="s">
        <v>1423</v>
      </c>
      <c r="E103" s="110" t="s">
        <v>1179</v>
      </c>
      <c r="F103" s="110" t="s">
        <v>1424</v>
      </c>
      <c r="G103" s="117" t="s">
        <v>579</v>
      </c>
      <c r="H103" s="113"/>
      <c r="I103" s="113"/>
      <c r="J103" s="113"/>
      <c r="K103" s="113"/>
      <c r="L103" s="113"/>
    </row>
    <row r="104" spans="1:14" ht="12" thickTop="1" thickBot="1">
      <c r="A104" s="101" t="s">
        <v>1410</v>
      </c>
      <c r="B104" s="108" t="s">
        <v>1122</v>
      </c>
      <c r="C104" s="115" t="s">
        <v>1425</v>
      </c>
      <c r="D104" s="110" t="s">
        <v>1426</v>
      </c>
      <c r="E104" s="110" t="s">
        <v>568</v>
      </c>
      <c r="F104" s="110" t="s">
        <v>1427</v>
      </c>
      <c r="G104" s="117" t="s">
        <v>579</v>
      </c>
      <c r="H104" s="113"/>
      <c r="I104" s="113"/>
      <c r="J104" s="113"/>
      <c r="K104" s="113"/>
      <c r="L104" s="113"/>
    </row>
    <row r="105" spans="1:14" ht="12" thickTop="1" thickBot="1">
      <c r="A105" s="101" t="s">
        <v>1410</v>
      </c>
      <c r="B105" s="108" t="s">
        <v>1159</v>
      </c>
      <c r="C105" s="115" t="s">
        <v>1428</v>
      </c>
      <c r="D105" s="110" t="s">
        <v>1429</v>
      </c>
      <c r="E105" s="110" t="s">
        <v>1102</v>
      </c>
      <c r="F105" s="110" t="s">
        <v>1430</v>
      </c>
      <c r="G105" s="117" t="s">
        <v>579</v>
      </c>
      <c r="H105" s="113"/>
      <c r="I105" s="113"/>
      <c r="J105" s="113"/>
      <c r="K105" s="113"/>
      <c r="L105" s="113"/>
    </row>
    <row r="106" spans="1:14" ht="12" thickTop="1" thickBot="1">
      <c r="A106" s="101" t="s">
        <v>1410</v>
      </c>
      <c r="B106" s="108" t="s">
        <v>1159</v>
      </c>
      <c r="C106" s="109" t="s">
        <v>1431</v>
      </c>
      <c r="D106" s="110" t="s">
        <v>1432</v>
      </c>
      <c r="E106" s="110" t="s">
        <v>572</v>
      </c>
      <c r="F106" s="110" t="s">
        <v>1433</v>
      </c>
      <c r="G106" s="117" t="s">
        <v>579</v>
      </c>
      <c r="H106" s="113"/>
      <c r="I106" s="113"/>
      <c r="J106" s="113"/>
      <c r="K106" s="113"/>
      <c r="L106" s="113"/>
    </row>
    <row r="107" spans="1:14" ht="22.5" thickTop="1" thickBot="1">
      <c r="A107" s="101" t="s">
        <v>1410</v>
      </c>
      <c r="B107" s="108" t="s">
        <v>1159</v>
      </c>
      <c r="C107" s="115" t="s">
        <v>1434</v>
      </c>
      <c r="D107" s="110" t="s">
        <v>1435</v>
      </c>
      <c r="E107" s="110" t="s">
        <v>726</v>
      </c>
      <c r="F107" s="110" t="s">
        <v>1436</v>
      </c>
      <c r="G107" s="117" t="s">
        <v>579</v>
      </c>
      <c r="H107" s="113"/>
      <c r="I107" s="113"/>
      <c r="J107" s="113"/>
      <c r="K107" s="113"/>
      <c r="L107" s="113"/>
    </row>
    <row r="108" spans="1:14" ht="43.5" thickTop="1" thickBot="1">
      <c r="A108" s="101" t="s">
        <v>1410</v>
      </c>
      <c r="B108" s="108" t="s">
        <v>1118</v>
      </c>
      <c r="C108" s="115" t="s">
        <v>1437</v>
      </c>
      <c r="D108" s="110" t="s">
        <v>1101</v>
      </c>
      <c r="E108" s="110" t="s">
        <v>568</v>
      </c>
      <c r="F108" s="110" t="s">
        <v>1438</v>
      </c>
      <c r="G108" s="117" t="s">
        <v>579</v>
      </c>
      <c r="H108" s="113"/>
      <c r="I108" s="113"/>
      <c r="J108" s="113"/>
      <c r="K108" s="113"/>
      <c r="L108" s="113"/>
      <c r="N108" s="131" t="s">
        <v>1439</v>
      </c>
    </row>
    <row r="109" spans="1:14" ht="12" thickTop="1" thickBot="1">
      <c r="A109" s="101" t="s">
        <v>1410</v>
      </c>
      <c r="B109" s="108" t="s">
        <v>1151</v>
      </c>
      <c r="C109" s="115" t="s">
        <v>1440</v>
      </c>
      <c r="D109" s="110" t="s">
        <v>1441</v>
      </c>
      <c r="E109" s="110" t="s">
        <v>572</v>
      </c>
      <c r="F109" s="110" t="s">
        <v>1442</v>
      </c>
      <c r="G109" s="117" t="s">
        <v>579</v>
      </c>
      <c r="H109" s="113"/>
      <c r="I109" s="113"/>
      <c r="J109" s="113"/>
      <c r="K109" s="113"/>
      <c r="L109" s="113"/>
    </row>
    <row r="110" spans="1:14" ht="12" thickTop="1" thickBot="1">
      <c r="A110" s="101" t="s">
        <v>1410</v>
      </c>
      <c r="B110" s="108" t="s">
        <v>1151</v>
      </c>
      <c r="C110" s="115" t="s">
        <v>1443</v>
      </c>
      <c r="D110" s="110" t="s">
        <v>1444</v>
      </c>
      <c r="E110" s="110" t="s">
        <v>572</v>
      </c>
      <c r="F110" s="110" t="s">
        <v>1424</v>
      </c>
      <c r="G110" s="117" t="s">
        <v>579</v>
      </c>
      <c r="H110" s="113"/>
      <c r="I110" s="113"/>
      <c r="J110" s="113"/>
      <c r="K110" s="113"/>
      <c r="L110" s="113"/>
    </row>
    <row r="111" spans="1:14" ht="12" thickTop="1" thickBot="1">
      <c r="A111" s="101" t="s">
        <v>1410</v>
      </c>
      <c r="B111" s="108" t="s">
        <v>1151</v>
      </c>
      <c r="C111" s="115" t="s">
        <v>1445</v>
      </c>
      <c r="D111" s="110" t="s">
        <v>1446</v>
      </c>
      <c r="E111" s="110" t="s">
        <v>1102</v>
      </c>
      <c r="F111" s="110" t="s">
        <v>1447</v>
      </c>
      <c r="G111" s="117" t="s">
        <v>579</v>
      </c>
      <c r="H111" s="113"/>
      <c r="I111" s="113"/>
      <c r="J111" s="113"/>
      <c r="K111" s="113"/>
      <c r="L111" s="113"/>
    </row>
    <row r="112" spans="1:14" ht="12" thickTop="1" thickBot="1">
      <c r="A112" s="101" t="s">
        <v>1410</v>
      </c>
      <c r="B112" s="108" t="s">
        <v>1099</v>
      </c>
      <c r="C112" s="115" t="s">
        <v>1448</v>
      </c>
      <c r="D112" s="110" t="s">
        <v>1449</v>
      </c>
      <c r="E112" s="110" t="s">
        <v>572</v>
      </c>
      <c r="F112" s="110" t="s">
        <v>1450</v>
      </c>
      <c r="G112" s="117" t="s">
        <v>579</v>
      </c>
      <c r="H112" s="113"/>
      <c r="I112" s="113"/>
      <c r="J112" s="113"/>
      <c r="K112" s="113"/>
      <c r="L112" s="113"/>
    </row>
    <row r="113" spans="1:14" ht="12" thickTop="1" thickBot="1">
      <c r="A113" s="101" t="s">
        <v>1410</v>
      </c>
      <c r="B113" s="108" t="s">
        <v>1140</v>
      </c>
      <c r="C113" s="115" t="s">
        <v>1451</v>
      </c>
      <c r="D113" s="110" t="s">
        <v>1452</v>
      </c>
      <c r="E113" s="110" t="s">
        <v>568</v>
      </c>
      <c r="F113" s="110" t="s">
        <v>1453</v>
      </c>
      <c r="G113" s="117" t="s">
        <v>579</v>
      </c>
      <c r="H113" s="113"/>
      <c r="I113" s="113"/>
      <c r="J113" s="113"/>
      <c r="K113" s="113"/>
      <c r="L113" s="113"/>
    </row>
    <row r="114" spans="1:14" ht="12" thickTop="1" thickBot="1">
      <c r="A114" s="101" t="s">
        <v>1410</v>
      </c>
      <c r="B114" s="108" t="s">
        <v>1140</v>
      </c>
      <c r="C114" s="115" t="s">
        <v>1454</v>
      </c>
      <c r="D114" s="110" t="s">
        <v>1455</v>
      </c>
      <c r="E114" s="110" t="s">
        <v>568</v>
      </c>
      <c r="F114" s="110" t="s">
        <v>1456</v>
      </c>
      <c r="G114" s="117" t="s">
        <v>579</v>
      </c>
      <c r="H114" s="113"/>
      <c r="I114" s="113"/>
      <c r="J114" s="113"/>
      <c r="K114" s="113"/>
      <c r="L114" s="113"/>
    </row>
    <row r="115" spans="1:14" ht="12" thickTop="1" thickBot="1">
      <c r="A115" s="101" t="s">
        <v>1410</v>
      </c>
      <c r="B115" s="108" t="s">
        <v>1140</v>
      </c>
      <c r="C115" s="115" t="s">
        <v>1457</v>
      </c>
      <c r="D115" s="110" t="s">
        <v>1458</v>
      </c>
      <c r="E115" s="110" t="s">
        <v>568</v>
      </c>
      <c r="F115" s="110" t="s">
        <v>1459</v>
      </c>
      <c r="G115" s="117" t="s">
        <v>579</v>
      </c>
      <c r="H115" s="113"/>
      <c r="I115" s="113"/>
      <c r="J115" s="113"/>
      <c r="K115" s="113"/>
      <c r="L115" s="113"/>
    </row>
    <row r="116" spans="1:14" ht="12" thickTop="1" thickBot="1">
      <c r="A116" s="101" t="s">
        <v>1410</v>
      </c>
      <c r="B116" s="108" t="s">
        <v>1145</v>
      </c>
      <c r="C116" s="115" t="s">
        <v>1460</v>
      </c>
      <c r="D116" s="110" t="s">
        <v>1461</v>
      </c>
      <c r="E116" s="110" t="s">
        <v>568</v>
      </c>
      <c r="F116" s="110" t="s">
        <v>1462</v>
      </c>
      <c r="G116" s="117" t="s">
        <v>579</v>
      </c>
      <c r="H116" s="113"/>
      <c r="I116" s="113"/>
      <c r="J116" s="113"/>
      <c r="K116" s="113"/>
      <c r="L116" s="113"/>
    </row>
    <row r="117" spans="1:14" ht="12" thickTop="1" thickBot="1">
      <c r="A117" s="101" t="s">
        <v>1410</v>
      </c>
      <c r="B117" s="108" t="s">
        <v>1145</v>
      </c>
      <c r="C117" s="115" t="s">
        <v>1463</v>
      </c>
      <c r="D117" s="110" t="s">
        <v>1101</v>
      </c>
      <c r="E117" s="110" t="s">
        <v>568</v>
      </c>
      <c r="F117" s="110" t="s">
        <v>1459</v>
      </c>
      <c r="G117" s="117" t="s">
        <v>579</v>
      </c>
      <c r="H117" s="113"/>
      <c r="I117" s="113"/>
      <c r="J117" s="113"/>
      <c r="K117" s="113"/>
      <c r="L117" s="113"/>
    </row>
    <row r="118" spans="1:14" ht="12" thickTop="1" thickBot="1">
      <c r="A118" s="101" t="s">
        <v>629</v>
      </c>
      <c r="B118" s="108" t="s">
        <v>1114</v>
      </c>
      <c r="C118" s="115" t="s">
        <v>1464</v>
      </c>
      <c r="D118" s="110" t="s">
        <v>1465</v>
      </c>
      <c r="E118" s="110" t="s">
        <v>726</v>
      </c>
      <c r="F118" s="110" t="s">
        <v>1466</v>
      </c>
      <c r="G118" s="118" t="s">
        <v>741</v>
      </c>
      <c r="H118" s="113"/>
      <c r="I118" s="113"/>
      <c r="J118" s="113"/>
      <c r="K118" s="113"/>
      <c r="L118" s="113"/>
    </row>
    <row r="119" spans="1:14" ht="12" thickTop="1" thickBot="1">
      <c r="A119" s="101" t="s">
        <v>629</v>
      </c>
      <c r="B119" s="108" t="s">
        <v>1127</v>
      </c>
      <c r="C119" s="115" t="s">
        <v>1467</v>
      </c>
      <c r="D119" s="110" t="s">
        <v>1468</v>
      </c>
      <c r="E119" s="110" t="s">
        <v>726</v>
      </c>
      <c r="F119" s="110" t="s">
        <v>1469</v>
      </c>
      <c r="G119" s="118" t="s">
        <v>741</v>
      </c>
      <c r="H119" s="113"/>
      <c r="I119" s="113"/>
      <c r="J119" s="113"/>
      <c r="K119" s="113"/>
      <c r="L119" s="113"/>
    </row>
    <row r="120" spans="1:14" ht="12" thickTop="1" thickBot="1">
      <c r="A120" s="101" t="s">
        <v>629</v>
      </c>
      <c r="B120" s="108" t="s">
        <v>1127</v>
      </c>
      <c r="C120" s="115" t="s">
        <v>1470</v>
      </c>
      <c r="D120" s="110" t="s">
        <v>1471</v>
      </c>
      <c r="E120" s="110" t="s">
        <v>726</v>
      </c>
      <c r="F120" s="110" t="s">
        <v>1472</v>
      </c>
      <c r="G120" s="118" t="s">
        <v>741</v>
      </c>
      <c r="H120" s="113"/>
      <c r="I120" s="113"/>
      <c r="J120" s="113"/>
      <c r="K120" s="113"/>
      <c r="L120" s="113"/>
    </row>
    <row r="121" spans="1:14" ht="12" thickTop="1" thickBot="1">
      <c r="A121" s="101" t="s">
        <v>629</v>
      </c>
      <c r="B121" s="108" t="s">
        <v>1122</v>
      </c>
      <c r="C121" s="115" t="s">
        <v>1473</v>
      </c>
      <c r="D121" s="110" t="s">
        <v>1474</v>
      </c>
      <c r="E121" s="110" t="s">
        <v>1475</v>
      </c>
      <c r="F121" s="110" t="s">
        <v>1476</v>
      </c>
      <c r="G121" s="118" t="s">
        <v>741</v>
      </c>
      <c r="H121" s="113"/>
      <c r="I121" s="113"/>
      <c r="J121" s="113"/>
      <c r="K121" s="113"/>
      <c r="L121" s="113"/>
    </row>
    <row r="122" spans="1:14" ht="12" thickTop="1" thickBot="1">
      <c r="A122" s="101" t="s">
        <v>629</v>
      </c>
      <c r="B122" s="108" t="s">
        <v>1122</v>
      </c>
      <c r="C122" s="115" t="s">
        <v>1477</v>
      </c>
      <c r="D122" s="110" t="s">
        <v>1398</v>
      </c>
      <c r="E122" s="110" t="s">
        <v>1475</v>
      </c>
      <c r="F122" s="110" t="s">
        <v>1478</v>
      </c>
      <c r="G122" s="118" t="s">
        <v>741</v>
      </c>
      <c r="H122" s="113"/>
      <c r="I122" s="113"/>
      <c r="J122" s="113"/>
      <c r="K122" s="113"/>
      <c r="L122" s="113"/>
    </row>
    <row r="123" spans="1:14" ht="43.5" thickTop="1" thickBot="1">
      <c r="A123" s="101" t="s">
        <v>629</v>
      </c>
      <c r="B123" s="108" t="s">
        <v>1122</v>
      </c>
      <c r="C123" s="115" t="s">
        <v>1479</v>
      </c>
      <c r="D123" s="110" t="s">
        <v>1101</v>
      </c>
      <c r="E123" s="110" t="s">
        <v>1475</v>
      </c>
      <c r="F123" s="110" t="s">
        <v>1480</v>
      </c>
      <c r="G123" s="118" t="s">
        <v>741</v>
      </c>
      <c r="H123" s="113"/>
      <c r="I123" s="113"/>
      <c r="J123" s="113"/>
      <c r="K123" s="113"/>
      <c r="L123" s="113"/>
      <c r="M123" s="106" t="s">
        <v>1138</v>
      </c>
      <c r="N123" s="131" t="s">
        <v>1481</v>
      </c>
    </row>
    <row r="124" spans="1:14" ht="12" thickTop="1" thickBot="1">
      <c r="A124" s="101" t="s">
        <v>629</v>
      </c>
      <c r="B124" s="108" t="s">
        <v>1159</v>
      </c>
      <c r="C124" s="115" t="s">
        <v>1482</v>
      </c>
      <c r="D124" s="110" t="s">
        <v>1483</v>
      </c>
      <c r="E124" s="110" t="s">
        <v>1484</v>
      </c>
      <c r="F124" s="110" t="s">
        <v>1485</v>
      </c>
      <c r="G124" s="118" t="s">
        <v>741</v>
      </c>
      <c r="H124" s="113"/>
      <c r="I124" s="113"/>
      <c r="J124" s="113"/>
      <c r="K124" s="113"/>
      <c r="L124" s="113"/>
    </row>
    <row r="125" spans="1:14" ht="12" thickTop="1" thickBot="1">
      <c r="A125" s="101" t="s">
        <v>629</v>
      </c>
      <c r="B125" s="108" t="s">
        <v>1159</v>
      </c>
      <c r="C125" s="115" t="s">
        <v>1486</v>
      </c>
      <c r="D125" s="110" t="s">
        <v>1487</v>
      </c>
      <c r="E125" s="110" t="s">
        <v>1484</v>
      </c>
      <c r="F125" s="110" t="s">
        <v>1488</v>
      </c>
      <c r="G125" s="118" t="s">
        <v>741</v>
      </c>
      <c r="H125" s="113"/>
      <c r="I125" s="113"/>
      <c r="J125" s="113"/>
      <c r="K125" s="113"/>
      <c r="L125" s="113"/>
    </row>
    <row r="126" spans="1:14" ht="12" thickTop="1" thickBot="1">
      <c r="A126" s="101" t="s">
        <v>629</v>
      </c>
      <c r="B126" s="108" t="s">
        <v>1159</v>
      </c>
      <c r="C126" s="115" t="s">
        <v>1489</v>
      </c>
      <c r="D126" s="110" t="s">
        <v>1490</v>
      </c>
      <c r="E126" s="110" t="s">
        <v>1484</v>
      </c>
      <c r="F126" s="110" t="s">
        <v>1478</v>
      </c>
      <c r="G126" s="118" t="s">
        <v>741</v>
      </c>
      <c r="H126" s="113"/>
      <c r="I126" s="113"/>
      <c r="J126" s="113"/>
      <c r="K126" s="113"/>
      <c r="L126" s="113"/>
    </row>
    <row r="127" spans="1:14" ht="22.5" thickTop="1" thickBot="1">
      <c r="A127" s="101" t="s">
        <v>629</v>
      </c>
      <c r="B127" s="108" t="s">
        <v>1159</v>
      </c>
      <c r="C127" s="109" t="s">
        <v>1491</v>
      </c>
      <c r="D127" s="110" t="s">
        <v>1492</v>
      </c>
      <c r="E127" s="110" t="s">
        <v>1484</v>
      </c>
      <c r="F127" s="110" t="s">
        <v>1493</v>
      </c>
      <c r="G127" s="118" t="s">
        <v>741</v>
      </c>
      <c r="H127" s="113"/>
      <c r="I127" s="113"/>
      <c r="J127" s="113"/>
      <c r="K127" s="113"/>
      <c r="L127" s="113"/>
      <c r="M127" s="106" t="s">
        <v>1366</v>
      </c>
      <c r="N127" s="131" t="s">
        <v>1409</v>
      </c>
    </row>
    <row r="128" spans="1:14" ht="12" thickTop="1" thickBot="1">
      <c r="A128" s="101" t="s">
        <v>629</v>
      </c>
      <c r="B128" s="108" t="s">
        <v>1159</v>
      </c>
      <c r="C128" s="115" t="s">
        <v>1494</v>
      </c>
      <c r="D128" s="110" t="s">
        <v>1101</v>
      </c>
      <c r="E128" s="110" t="s">
        <v>1475</v>
      </c>
      <c r="F128" s="110" t="s">
        <v>1495</v>
      </c>
      <c r="G128" s="118" t="s">
        <v>741</v>
      </c>
      <c r="H128" s="113"/>
      <c r="I128" s="113"/>
      <c r="J128" s="113"/>
      <c r="K128" s="113"/>
      <c r="L128" s="113"/>
    </row>
    <row r="129" spans="1:14" ht="12" thickTop="1" thickBot="1">
      <c r="A129" s="101" t="s">
        <v>629</v>
      </c>
      <c r="B129" s="108" t="s">
        <v>1118</v>
      </c>
      <c r="C129" s="109" t="s">
        <v>1496</v>
      </c>
      <c r="D129" s="110" t="s">
        <v>1403</v>
      </c>
      <c r="E129" s="110" t="s">
        <v>1484</v>
      </c>
      <c r="F129" s="110" t="s">
        <v>1497</v>
      </c>
      <c r="G129" s="118" t="s">
        <v>741</v>
      </c>
      <c r="H129" s="113"/>
      <c r="I129" s="113"/>
      <c r="J129" s="113"/>
      <c r="K129" s="113"/>
      <c r="L129" s="113"/>
    </row>
    <row r="130" spans="1:14" ht="12" thickTop="1" thickBot="1">
      <c r="A130" s="101" t="s">
        <v>629</v>
      </c>
      <c r="B130" s="108" t="s">
        <v>1118</v>
      </c>
      <c r="C130" s="115" t="s">
        <v>1498</v>
      </c>
      <c r="D130" s="110" t="s">
        <v>1499</v>
      </c>
      <c r="E130" s="110" t="s">
        <v>1484</v>
      </c>
      <c r="F130" s="110" t="s">
        <v>1500</v>
      </c>
      <c r="G130" s="118" t="s">
        <v>741</v>
      </c>
      <c r="H130" s="113"/>
      <c r="I130" s="113"/>
      <c r="J130" s="113"/>
      <c r="K130" s="113"/>
      <c r="L130" s="113"/>
    </row>
    <row r="131" spans="1:14" ht="12" thickTop="1" thickBot="1">
      <c r="A131" s="101" t="s">
        <v>629</v>
      </c>
      <c r="B131" s="108" t="s">
        <v>1118</v>
      </c>
      <c r="C131" s="115" t="s">
        <v>1501</v>
      </c>
      <c r="D131" s="110" t="s">
        <v>1101</v>
      </c>
      <c r="E131" s="110" t="s">
        <v>726</v>
      </c>
      <c r="F131" s="110" t="s">
        <v>1502</v>
      </c>
      <c r="G131" s="118" t="s">
        <v>741</v>
      </c>
      <c r="H131" s="113"/>
      <c r="I131" s="113"/>
      <c r="J131" s="113"/>
      <c r="K131" s="113"/>
      <c r="L131" s="113"/>
    </row>
    <row r="132" spans="1:14" ht="33" thickTop="1" thickBot="1">
      <c r="A132" s="101" t="s">
        <v>629</v>
      </c>
      <c r="B132" s="108" t="s">
        <v>1151</v>
      </c>
      <c r="C132" s="115" t="s">
        <v>1503</v>
      </c>
      <c r="D132" s="110" t="s">
        <v>1504</v>
      </c>
      <c r="E132" s="110" t="s">
        <v>726</v>
      </c>
      <c r="F132" s="110" t="s">
        <v>1505</v>
      </c>
      <c r="G132" s="118" t="s">
        <v>741</v>
      </c>
      <c r="H132" s="113"/>
      <c r="I132" s="113"/>
      <c r="J132" s="113"/>
      <c r="K132" s="113"/>
      <c r="L132" s="113"/>
      <c r="M132" s="106" t="s">
        <v>1366</v>
      </c>
      <c r="N132" s="131" t="s">
        <v>1607</v>
      </c>
    </row>
    <row r="133" spans="1:14" ht="12" thickTop="1" thickBot="1">
      <c r="A133" s="101" t="s">
        <v>629</v>
      </c>
      <c r="B133" s="108" t="s">
        <v>1151</v>
      </c>
      <c r="C133" s="109" t="s">
        <v>1506</v>
      </c>
      <c r="D133" s="110" t="s">
        <v>1507</v>
      </c>
      <c r="E133" s="110" t="s">
        <v>1508</v>
      </c>
      <c r="F133" s="110" t="s">
        <v>1509</v>
      </c>
      <c r="G133" s="118" t="s">
        <v>741</v>
      </c>
      <c r="H133" s="113"/>
      <c r="I133" s="113"/>
      <c r="J133" s="113"/>
      <c r="K133" s="113"/>
      <c r="L133" s="113"/>
    </row>
    <row r="134" spans="1:14" ht="33" thickTop="1" thickBot="1">
      <c r="A134" s="101" t="s">
        <v>629</v>
      </c>
      <c r="B134" s="108" t="s">
        <v>1099</v>
      </c>
      <c r="C134" s="115" t="s">
        <v>1510</v>
      </c>
      <c r="D134" s="110" t="s">
        <v>1511</v>
      </c>
      <c r="E134" s="110" t="s">
        <v>1475</v>
      </c>
      <c r="F134" s="110" t="s">
        <v>1512</v>
      </c>
      <c r="G134" s="118" t="s">
        <v>741</v>
      </c>
      <c r="H134" s="113"/>
      <c r="I134" s="113"/>
      <c r="J134" s="113"/>
      <c r="K134" s="113"/>
      <c r="L134" s="113"/>
      <c r="M134" s="106" t="s">
        <v>1138</v>
      </c>
      <c r="N134" s="131" t="s">
        <v>1513</v>
      </c>
    </row>
    <row r="135" spans="1:14" ht="43.5" thickTop="1" thickBot="1">
      <c r="A135" s="101" t="s">
        <v>629</v>
      </c>
      <c r="B135" s="108" t="s">
        <v>1099</v>
      </c>
      <c r="C135" s="115" t="s">
        <v>1514</v>
      </c>
      <c r="D135" s="110" t="s">
        <v>1417</v>
      </c>
      <c r="E135" s="110" t="s">
        <v>726</v>
      </c>
      <c r="F135" s="110" t="s">
        <v>1469</v>
      </c>
      <c r="G135" s="118" t="s">
        <v>741</v>
      </c>
      <c r="H135" s="113"/>
      <c r="I135" s="113"/>
      <c r="J135" s="113"/>
      <c r="K135" s="113"/>
      <c r="L135" s="113"/>
      <c r="M135" s="106" t="s">
        <v>1138</v>
      </c>
      <c r="N135" s="131" t="s">
        <v>1515</v>
      </c>
    </row>
    <row r="136" spans="1:14" ht="12" thickTop="1" thickBot="1">
      <c r="A136" s="101" t="s">
        <v>629</v>
      </c>
      <c r="B136" s="108" t="s">
        <v>1111</v>
      </c>
      <c r="C136" s="115" t="s">
        <v>1516</v>
      </c>
      <c r="D136" s="110" t="s">
        <v>1517</v>
      </c>
      <c r="E136" s="110" t="s">
        <v>726</v>
      </c>
      <c r="F136" s="110" t="s">
        <v>1518</v>
      </c>
      <c r="G136" s="118" t="s">
        <v>741</v>
      </c>
      <c r="H136" s="113"/>
      <c r="I136" s="113"/>
      <c r="J136" s="113"/>
      <c r="K136" s="113"/>
      <c r="L136" s="113"/>
    </row>
    <row r="137" spans="1:14" ht="12" thickTop="1" thickBot="1">
      <c r="A137" s="101" t="s">
        <v>629</v>
      </c>
      <c r="B137" s="108" t="s">
        <v>1111</v>
      </c>
      <c r="C137" s="115" t="s">
        <v>1519</v>
      </c>
      <c r="D137" s="110" t="s">
        <v>1520</v>
      </c>
      <c r="E137" s="110" t="s">
        <v>726</v>
      </c>
      <c r="F137" s="110" t="s">
        <v>1521</v>
      </c>
      <c r="G137" s="118" t="s">
        <v>741</v>
      </c>
      <c r="H137" s="113"/>
      <c r="I137" s="113"/>
      <c r="J137" s="113"/>
      <c r="K137" s="113"/>
      <c r="L137" s="113"/>
    </row>
    <row r="138" spans="1:14" ht="12" thickTop="1" thickBot="1">
      <c r="A138" s="101" t="s">
        <v>629</v>
      </c>
      <c r="B138" s="108" t="s">
        <v>1111</v>
      </c>
      <c r="C138" s="115" t="s">
        <v>1522</v>
      </c>
      <c r="D138" s="110" t="s">
        <v>1523</v>
      </c>
      <c r="E138" s="110" t="s">
        <v>726</v>
      </c>
      <c r="F138" s="110" t="s">
        <v>1524</v>
      </c>
      <c r="G138" s="118" t="s">
        <v>741</v>
      </c>
      <c r="H138" s="113"/>
      <c r="I138" s="113"/>
      <c r="J138" s="113"/>
      <c r="K138" s="113"/>
      <c r="L138" s="113"/>
    </row>
    <row r="139" spans="1:14" ht="12" thickTop="1" thickBot="1">
      <c r="A139" s="101" t="s">
        <v>629</v>
      </c>
      <c r="B139" s="108" t="s">
        <v>1111</v>
      </c>
      <c r="C139" s="109" t="s">
        <v>1525</v>
      </c>
      <c r="D139" s="110" t="s">
        <v>1101</v>
      </c>
      <c r="E139" s="110" t="s">
        <v>1475</v>
      </c>
      <c r="F139" s="110" t="s">
        <v>1521</v>
      </c>
      <c r="G139" s="118" t="s">
        <v>741</v>
      </c>
      <c r="H139" s="113"/>
      <c r="I139" s="113"/>
      <c r="J139" s="113"/>
      <c r="K139" s="113"/>
      <c r="L139" s="113"/>
    </row>
    <row r="140" spans="1:14" ht="12" thickTop="1" thickBot="1">
      <c r="A140" s="101" t="s">
        <v>629</v>
      </c>
      <c r="B140" s="108" t="s">
        <v>1140</v>
      </c>
      <c r="C140" s="115" t="s">
        <v>1526</v>
      </c>
      <c r="D140" s="110" t="s">
        <v>1527</v>
      </c>
      <c r="E140" s="110" t="s">
        <v>1475</v>
      </c>
      <c r="F140" s="110" t="s">
        <v>1528</v>
      </c>
      <c r="G140" s="118" t="s">
        <v>741</v>
      </c>
      <c r="H140" s="113"/>
      <c r="I140" s="113"/>
      <c r="J140" s="113"/>
      <c r="K140" s="113"/>
      <c r="L140" s="113"/>
    </row>
    <row r="141" spans="1:14" ht="12" thickTop="1" thickBot="1">
      <c r="A141" s="101" t="s">
        <v>629</v>
      </c>
      <c r="B141" s="108" t="s">
        <v>1140</v>
      </c>
      <c r="C141" s="115" t="s">
        <v>1529</v>
      </c>
      <c r="D141" s="110" t="s">
        <v>1101</v>
      </c>
      <c r="E141" s="110" t="s">
        <v>1475</v>
      </c>
      <c r="F141" s="110" t="s">
        <v>1530</v>
      </c>
      <c r="G141" s="118" t="s">
        <v>741</v>
      </c>
      <c r="H141" s="113"/>
      <c r="I141" s="113"/>
      <c r="J141" s="113"/>
      <c r="K141" s="113"/>
      <c r="L141" s="113"/>
    </row>
    <row r="142" spans="1:14" ht="12" thickTop="1" thickBot="1">
      <c r="A142" s="101" t="s">
        <v>629</v>
      </c>
      <c r="B142" s="108" t="s">
        <v>1094</v>
      </c>
      <c r="C142" s="115" t="s">
        <v>1531</v>
      </c>
      <c r="D142" s="110" t="s">
        <v>1532</v>
      </c>
      <c r="E142" s="110" t="s">
        <v>726</v>
      </c>
      <c r="F142" s="110" t="s">
        <v>1533</v>
      </c>
      <c r="G142" s="118" t="s">
        <v>741</v>
      </c>
      <c r="H142" s="113"/>
      <c r="I142" s="113"/>
      <c r="J142" s="113"/>
      <c r="K142" s="113"/>
      <c r="L142" s="113"/>
    </row>
    <row r="143" spans="1:14" ht="12" thickTop="1" thickBot="1">
      <c r="A143" s="101" t="s">
        <v>629</v>
      </c>
      <c r="B143" s="108" t="s">
        <v>1145</v>
      </c>
      <c r="C143" s="115" t="s">
        <v>1534</v>
      </c>
      <c r="D143" s="110" t="s">
        <v>1370</v>
      </c>
      <c r="E143" s="110" t="s">
        <v>1475</v>
      </c>
      <c r="F143" s="110" t="s">
        <v>1535</v>
      </c>
      <c r="G143" s="118" t="s">
        <v>741</v>
      </c>
      <c r="H143" s="113"/>
      <c r="I143" s="113"/>
      <c r="J143" s="113"/>
      <c r="K143" s="113"/>
      <c r="L143" s="113"/>
    </row>
  </sheetData>
  <autoFilter ref="A1:O143">
    <filterColumn colId="1"/>
  </autoFilter>
  <phoneticPr fontId="3"/>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AM43"/>
  <sheetViews>
    <sheetView zoomScale="70" zoomScaleNormal="70" workbookViewId="0">
      <selection activeCell="AI20" sqref="AI20"/>
    </sheetView>
  </sheetViews>
  <sheetFormatPr defaultRowHeight="13.5"/>
  <cols>
    <col min="9" max="9" width="5.375" bestFit="1" customWidth="1"/>
    <col min="10" max="11" width="8.5" bestFit="1" customWidth="1"/>
    <col min="12" max="21" width="5.625" bestFit="1" customWidth="1"/>
    <col min="22" max="22" width="5.5" bestFit="1" customWidth="1"/>
    <col min="23" max="23" width="5.5" customWidth="1"/>
    <col min="24" max="24" width="9.5" bestFit="1" customWidth="1"/>
    <col min="25" max="25" width="11.625" customWidth="1"/>
    <col min="27" max="27" width="9.125" bestFit="1" customWidth="1"/>
    <col min="28" max="29" width="12.375" bestFit="1" customWidth="1"/>
  </cols>
  <sheetData>
    <row r="1" spans="1:39">
      <c r="A1" t="s">
        <v>1536</v>
      </c>
    </row>
    <row r="2" spans="1:39">
      <c r="A2" t="s">
        <v>1537</v>
      </c>
    </row>
    <row r="4" spans="1:39" ht="31.5" customHeight="1">
      <c r="W4" s="119" t="s">
        <v>1538</v>
      </c>
      <c r="X4" s="119"/>
      <c r="Y4" s="119"/>
      <c r="AA4" s="120" t="s">
        <v>1539</v>
      </c>
      <c r="AB4" s="120"/>
      <c r="AC4" s="120"/>
      <c r="AD4" s="120"/>
      <c r="AE4" s="120"/>
      <c r="AF4" s="120"/>
      <c r="AG4" s="120"/>
      <c r="AH4" s="120"/>
      <c r="AI4" s="120"/>
      <c r="AJ4" s="120"/>
      <c r="AK4" s="120"/>
      <c r="AL4" s="120"/>
      <c r="AM4" s="120"/>
    </row>
    <row r="5" spans="1:39" ht="81">
      <c r="H5" s="121" t="s">
        <v>1540</v>
      </c>
      <c r="K5" s="122" t="s">
        <v>1541</v>
      </c>
      <c r="L5" s="122"/>
      <c r="M5" s="122"/>
      <c r="N5" s="122"/>
      <c r="O5" s="122"/>
      <c r="P5" s="122"/>
      <c r="Q5" s="122"/>
      <c r="R5" s="122"/>
      <c r="S5" s="122"/>
      <c r="T5" s="122"/>
      <c r="U5" s="122"/>
      <c r="W5" s="100" t="s">
        <v>1542</v>
      </c>
      <c r="X5" s="100" t="s">
        <v>1543</v>
      </c>
      <c r="Y5" s="100" t="s">
        <v>1544</v>
      </c>
      <c r="AA5" s="123" t="s">
        <v>1545</v>
      </c>
      <c r="AB5" s="122" t="s">
        <v>1546</v>
      </c>
      <c r="AC5" s="122"/>
      <c r="AD5" s="122" t="s">
        <v>1547</v>
      </c>
      <c r="AE5" s="122"/>
      <c r="AF5" s="122"/>
      <c r="AG5" s="122"/>
      <c r="AH5" s="122"/>
      <c r="AI5" s="122"/>
      <c r="AJ5" s="122"/>
      <c r="AK5" s="122"/>
      <c r="AL5" s="122"/>
      <c r="AM5" s="122"/>
    </row>
    <row r="6" spans="1:39">
      <c r="A6" t="s">
        <v>1548</v>
      </c>
      <c r="B6" t="s">
        <v>1</v>
      </c>
      <c r="C6" t="s">
        <v>1549</v>
      </c>
      <c r="D6" t="s">
        <v>1550</v>
      </c>
      <c r="E6" t="s">
        <v>185</v>
      </c>
      <c r="F6" t="s">
        <v>1551</v>
      </c>
      <c r="G6" t="s">
        <v>1552</v>
      </c>
      <c r="H6" s="124" t="s">
        <v>1553</v>
      </c>
      <c r="I6" t="s">
        <v>1554</v>
      </c>
      <c r="J6" t="s">
        <v>1555</v>
      </c>
      <c r="K6" t="s">
        <v>1556</v>
      </c>
      <c r="L6" t="s">
        <v>1557</v>
      </c>
      <c r="M6" t="s">
        <v>1558</v>
      </c>
      <c r="N6" t="s">
        <v>1559</v>
      </c>
      <c r="O6" t="s">
        <v>1560</v>
      </c>
      <c r="P6" t="s">
        <v>1561</v>
      </c>
      <c r="Q6" t="s">
        <v>1562</v>
      </c>
      <c r="R6" t="s">
        <v>1563</v>
      </c>
      <c r="S6" t="s">
        <v>1564</v>
      </c>
      <c r="T6" t="s">
        <v>1565</v>
      </c>
      <c r="U6" s="124" t="s">
        <v>1566</v>
      </c>
      <c r="AA6" s="123"/>
      <c r="AB6" t="s">
        <v>1567</v>
      </c>
      <c r="AC6" t="s">
        <v>1568</v>
      </c>
      <c r="AD6" t="s">
        <v>1556</v>
      </c>
      <c r="AE6" t="s">
        <v>1557</v>
      </c>
      <c r="AF6" t="s">
        <v>1558</v>
      </c>
      <c r="AG6" t="s">
        <v>1559</v>
      </c>
      <c r="AH6" t="s">
        <v>1560</v>
      </c>
      <c r="AI6" t="s">
        <v>1561</v>
      </c>
      <c r="AJ6" t="s">
        <v>1562</v>
      </c>
      <c r="AK6" t="s">
        <v>1563</v>
      </c>
      <c r="AL6" t="s">
        <v>1564</v>
      </c>
      <c r="AM6" t="s">
        <v>1565</v>
      </c>
    </row>
    <row r="7" spans="1:39">
      <c r="A7" t="s">
        <v>1569</v>
      </c>
      <c r="B7" t="s">
        <v>19</v>
      </c>
      <c r="C7" t="s">
        <v>1570</v>
      </c>
      <c r="D7">
        <v>1024</v>
      </c>
      <c r="E7">
        <v>679</v>
      </c>
      <c r="F7" t="s">
        <v>1571</v>
      </c>
      <c r="G7">
        <v>0</v>
      </c>
      <c r="H7" s="124" t="s">
        <v>1572</v>
      </c>
      <c r="I7">
        <v>0</v>
      </c>
      <c r="J7">
        <v>0</v>
      </c>
      <c r="K7">
        <v>1899</v>
      </c>
      <c r="L7">
        <v>1867</v>
      </c>
      <c r="M7">
        <v>1908</v>
      </c>
      <c r="N7">
        <v>1847</v>
      </c>
      <c r="O7">
        <v>1909</v>
      </c>
      <c r="P7">
        <v>1903</v>
      </c>
      <c r="Q7">
        <v>1847</v>
      </c>
      <c r="R7">
        <v>1904</v>
      </c>
      <c r="S7">
        <v>1877</v>
      </c>
      <c r="T7">
        <v>1893</v>
      </c>
      <c r="U7" s="125">
        <f t="shared" ref="U7:U18" si="0">AVERAGE(K7:T7)</f>
        <v>1885.4</v>
      </c>
      <c r="W7">
        <f>U7/102.5%</f>
        <v>1839.4146341463418</v>
      </c>
      <c r="X7" s="126">
        <f>W7/(E7*120%+D7)</f>
        <v>1.0003342582914627</v>
      </c>
      <c r="Y7" s="127">
        <f>X7-I7%-J7%-100%</f>
        <v>3.3425829146271901E-4</v>
      </c>
      <c r="AA7">
        <v>0</v>
      </c>
      <c r="AB7" s="128">
        <f t="shared" ref="AB7:AB18" si="1">(E7*120%+D7)*(100%-G7%)*(100%+I7%+J7%+AA7%)</f>
        <v>1838.8</v>
      </c>
      <c r="AC7" s="128">
        <f>AB7*1.05</f>
        <v>1930.74</v>
      </c>
      <c r="AD7" t="str">
        <f>IF(K7&gt;$AC7,"最大値×",IF(K7&lt;$AB7,"最小値×","○"))</f>
        <v>○</v>
      </c>
      <c r="AE7" t="str">
        <f t="shared" ref="AE7:AM18" si="2">IF(L7&gt;$AC7,"最大値×",IF(L7&lt;$AB7,"最小値×","○"))</f>
        <v>○</v>
      </c>
      <c r="AF7" t="str">
        <f t="shared" si="2"/>
        <v>○</v>
      </c>
      <c r="AG7" t="str">
        <f t="shared" si="2"/>
        <v>○</v>
      </c>
      <c r="AH7" t="str">
        <f t="shared" si="2"/>
        <v>○</v>
      </c>
      <c r="AI7" t="str">
        <f t="shared" si="2"/>
        <v>○</v>
      </c>
      <c r="AJ7" t="str">
        <f t="shared" si="2"/>
        <v>○</v>
      </c>
      <c r="AK7" t="str">
        <f t="shared" si="2"/>
        <v>○</v>
      </c>
      <c r="AL7" t="str">
        <f t="shared" si="2"/>
        <v>○</v>
      </c>
      <c r="AM7" t="str">
        <f t="shared" si="2"/>
        <v>○</v>
      </c>
    </row>
    <row r="8" spans="1:39">
      <c r="A8" t="s">
        <v>1573</v>
      </c>
      <c r="B8" t="s">
        <v>19</v>
      </c>
      <c r="C8" t="s">
        <v>1570</v>
      </c>
      <c r="D8">
        <v>1024</v>
      </c>
      <c r="E8">
        <v>679</v>
      </c>
      <c r="F8" t="s">
        <v>1571</v>
      </c>
      <c r="G8">
        <v>0</v>
      </c>
      <c r="H8" s="124" t="s">
        <v>1574</v>
      </c>
      <c r="I8">
        <v>25</v>
      </c>
      <c r="J8">
        <v>0</v>
      </c>
      <c r="K8">
        <v>2403</v>
      </c>
      <c r="L8">
        <v>2391</v>
      </c>
      <c r="M8">
        <v>2347</v>
      </c>
      <c r="N8">
        <v>2405</v>
      </c>
      <c r="O8">
        <v>2397</v>
      </c>
      <c r="P8">
        <v>2386</v>
      </c>
      <c r="Q8">
        <v>2324</v>
      </c>
      <c r="R8">
        <v>2387</v>
      </c>
      <c r="S8">
        <v>2351</v>
      </c>
      <c r="T8">
        <v>2389</v>
      </c>
      <c r="U8" s="125">
        <f t="shared" si="0"/>
        <v>2378</v>
      </c>
      <c r="W8">
        <f t="shared" ref="W8:W18" si="3">U8/102.5%</f>
        <v>2320</v>
      </c>
      <c r="X8" s="126">
        <f t="shared" ref="X8:X18" si="4">W8/(E8*120%+D8)</f>
        <v>1.261692408092234</v>
      </c>
      <c r="Y8" s="127">
        <f t="shared" ref="Y8:Y18" si="5">X8-I8%-J8%-100%</f>
        <v>1.1692408092234041E-2</v>
      </c>
      <c r="AA8">
        <v>0</v>
      </c>
      <c r="AB8" s="128">
        <f t="shared" si="1"/>
        <v>2298.5</v>
      </c>
      <c r="AC8" s="128">
        <f t="shared" ref="AC8:AC18" si="6">AB8*1.05</f>
        <v>2413.4250000000002</v>
      </c>
      <c r="AD8" t="str">
        <f t="shared" ref="AD8:AD18" si="7">IF(K8&gt;$AC8,"最大値×",IF(K8&lt;$AB8,"最小値×","○"))</f>
        <v>○</v>
      </c>
      <c r="AE8" t="str">
        <f t="shared" si="2"/>
        <v>○</v>
      </c>
      <c r="AF8" t="str">
        <f t="shared" si="2"/>
        <v>○</v>
      </c>
      <c r="AG8" t="str">
        <f t="shared" si="2"/>
        <v>○</v>
      </c>
      <c r="AH8" t="str">
        <f t="shared" si="2"/>
        <v>○</v>
      </c>
      <c r="AI8" t="str">
        <f t="shared" si="2"/>
        <v>○</v>
      </c>
      <c r="AJ8" t="str">
        <f t="shared" si="2"/>
        <v>○</v>
      </c>
      <c r="AK8" t="str">
        <f t="shared" si="2"/>
        <v>○</v>
      </c>
      <c r="AL8" t="str">
        <f t="shared" si="2"/>
        <v>○</v>
      </c>
      <c r="AM8" t="str">
        <f t="shared" si="2"/>
        <v>○</v>
      </c>
    </row>
    <row r="9" spans="1:39">
      <c r="A9" t="s">
        <v>1573</v>
      </c>
      <c r="B9" t="s">
        <v>19</v>
      </c>
      <c r="C9" t="s">
        <v>1570</v>
      </c>
      <c r="D9">
        <v>1024</v>
      </c>
      <c r="E9">
        <v>679</v>
      </c>
      <c r="F9" t="s">
        <v>1571</v>
      </c>
      <c r="G9">
        <v>0</v>
      </c>
      <c r="H9" s="124" t="s">
        <v>1575</v>
      </c>
      <c r="I9">
        <v>0</v>
      </c>
      <c r="J9">
        <v>0</v>
      </c>
      <c r="K9">
        <v>2410</v>
      </c>
      <c r="L9">
        <v>2468</v>
      </c>
      <c r="M9">
        <v>2465</v>
      </c>
      <c r="N9">
        <v>2425</v>
      </c>
      <c r="O9">
        <v>2422</v>
      </c>
      <c r="P9">
        <v>2498</v>
      </c>
      <c r="Q9">
        <v>2443</v>
      </c>
      <c r="R9">
        <v>2489</v>
      </c>
      <c r="S9">
        <v>2398</v>
      </c>
      <c r="T9">
        <v>2476</v>
      </c>
      <c r="U9" s="125">
        <f t="shared" si="0"/>
        <v>2449.4</v>
      </c>
      <c r="W9">
        <f t="shared" si="3"/>
        <v>2389.6585365853662</v>
      </c>
      <c r="X9" s="126">
        <f t="shared" si="4"/>
        <v>1.2995750144579978</v>
      </c>
      <c r="Y9" s="127">
        <f t="shared" si="5"/>
        <v>0.29957501445799783</v>
      </c>
      <c r="AA9">
        <v>30</v>
      </c>
      <c r="AB9" s="128">
        <f t="shared" si="1"/>
        <v>2390.44</v>
      </c>
      <c r="AC9" s="128">
        <f t="shared" si="6"/>
        <v>2509.962</v>
      </c>
      <c r="AD9" t="str">
        <f t="shared" si="7"/>
        <v>○</v>
      </c>
      <c r="AE9" t="str">
        <f t="shared" si="2"/>
        <v>○</v>
      </c>
      <c r="AF9" t="str">
        <f t="shared" si="2"/>
        <v>○</v>
      </c>
      <c r="AG9" t="str">
        <f t="shared" si="2"/>
        <v>○</v>
      </c>
      <c r="AH9" t="str">
        <f t="shared" si="2"/>
        <v>○</v>
      </c>
      <c r="AI9" t="str">
        <f t="shared" si="2"/>
        <v>○</v>
      </c>
      <c r="AJ9" t="str">
        <f t="shared" si="2"/>
        <v>○</v>
      </c>
      <c r="AK9" t="str">
        <f t="shared" si="2"/>
        <v>○</v>
      </c>
      <c r="AL9" t="str">
        <f t="shared" si="2"/>
        <v>○</v>
      </c>
      <c r="AM9" t="str">
        <f t="shared" si="2"/>
        <v>○</v>
      </c>
    </row>
    <row r="10" spans="1:39">
      <c r="A10" t="s">
        <v>1573</v>
      </c>
      <c r="B10" t="s">
        <v>19</v>
      </c>
      <c r="C10" t="s">
        <v>1570</v>
      </c>
      <c r="D10">
        <v>1024</v>
      </c>
      <c r="E10">
        <v>679</v>
      </c>
      <c r="F10" t="s">
        <v>1571</v>
      </c>
      <c r="G10">
        <v>0</v>
      </c>
      <c r="H10" s="124" t="s">
        <v>1575</v>
      </c>
      <c r="I10">
        <v>25</v>
      </c>
      <c r="J10">
        <v>0</v>
      </c>
      <c r="K10">
        <v>2930</v>
      </c>
      <c r="L10">
        <v>2963</v>
      </c>
      <c r="M10">
        <v>2937</v>
      </c>
      <c r="N10">
        <v>2988</v>
      </c>
      <c r="O10">
        <v>2903</v>
      </c>
      <c r="P10">
        <v>2850</v>
      </c>
      <c r="Q10">
        <v>2925</v>
      </c>
      <c r="R10">
        <v>2944</v>
      </c>
      <c r="U10" s="125">
        <f t="shared" si="0"/>
        <v>2930</v>
      </c>
      <c r="W10">
        <f t="shared" si="3"/>
        <v>2858.5365853658541</v>
      </c>
      <c r="X10" s="126">
        <f t="shared" si="4"/>
        <v>1.5545663396594813</v>
      </c>
      <c r="Y10" s="127">
        <f t="shared" si="5"/>
        <v>0.30456633965948132</v>
      </c>
      <c r="AA10">
        <v>30</v>
      </c>
      <c r="AB10" s="128">
        <f t="shared" si="1"/>
        <v>2850.14</v>
      </c>
      <c r="AC10" s="128">
        <f t="shared" si="6"/>
        <v>2992.6469999999999</v>
      </c>
      <c r="AD10" t="str">
        <f t="shared" si="7"/>
        <v>○</v>
      </c>
      <c r="AE10" t="str">
        <f t="shared" si="2"/>
        <v>○</v>
      </c>
      <c r="AF10" t="str">
        <f t="shared" si="2"/>
        <v>○</v>
      </c>
      <c r="AG10" t="str">
        <f t="shared" si="2"/>
        <v>○</v>
      </c>
      <c r="AH10" t="str">
        <f t="shared" si="2"/>
        <v>○</v>
      </c>
      <c r="AI10" t="str">
        <f t="shared" si="2"/>
        <v>最小値×</v>
      </c>
      <c r="AJ10" t="str">
        <f t="shared" si="2"/>
        <v>○</v>
      </c>
      <c r="AK10" t="str">
        <f t="shared" si="2"/>
        <v>○</v>
      </c>
    </row>
    <row r="11" spans="1:39">
      <c r="A11" t="s">
        <v>1576</v>
      </c>
      <c r="B11" t="s">
        <v>19</v>
      </c>
      <c r="C11" t="s">
        <v>1570</v>
      </c>
      <c r="D11">
        <v>1024</v>
      </c>
      <c r="E11">
        <v>679</v>
      </c>
      <c r="F11" t="s">
        <v>1571</v>
      </c>
      <c r="G11">
        <v>0</v>
      </c>
      <c r="H11" s="124" t="s">
        <v>1577</v>
      </c>
      <c r="I11">
        <v>0</v>
      </c>
      <c r="J11">
        <v>50</v>
      </c>
      <c r="K11">
        <v>2887</v>
      </c>
      <c r="L11">
        <v>2776</v>
      </c>
      <c r="M11">
        <v>2844</v>
      </c>
      <c r="N11">
        <v>2769</v>
      </c>
      <c r="O11">
        <v>2873</v>
      </c>
      <c r="P11">
        <v>2847</v>
      </c>
      <c r="Q11">
        <v>2802</v>
      </c>
      <c r="R11">
        <v>2761</v>
      </c>
      <c r="S11">
        <v>2780</v>
      </c>
      <c r="T11">
        <v>2786</v>
      </c>
      <c r="U11" s="125">
        <f t="shared" si="0"/>
        <v>2812.5</v>
      </c>
      <c r="W11">
        <f t="shared" si="3"/>
        <v>2743.9024390243903</v>
      </c>
      <c r="X11" s="126">
        <f t="shared" si="4"/>
        <v>1.4922245154581197</v>
      </c>
      <c r="Y11" s="127">
        <f t="shared" si="5"/>
        <v>-7.7754845418802621E-3</v>
      </c>
      <c r="AA11">
        <v>0</v>
      </c>
      <c r="AB11" s="128">
        <f t="shared" si="1"/>
        <v>2758.2</v>
      </c>
      <c r="AC11" s="128">
        <f t="shared" si="6"/>
        <v>2896.11</v>
      </c>
      <c r="AD11" t="str">
        <f t="shared" si="7"/>
        <v>○</v>
      </c>
      <c r="AE11" t="str">
        <f t="shared" si="2"/>
        <v>○</v>
      </c>
      <c r="AF11" t="str">
        <f t="shared" si="2"/>
        <v>○</v>
      </c>
      <c r="AG11" t="str">
        <f t="shared" si="2"/>
        <v>○</v>
      </c>
      <c r="AH11" t="str">
        <f t="shared" si="2"/>
        <v>○</v>
      </c>
      <c r="AI11" t="str">
        <f t="shared" si="2"/>
        <v>○</v>
      </c>
      <c r="AJ11" t="str">
        <f t="shared" si="2"/>
        <v>○</v>
      </c>
      <c r="AK11" t="str">
        <f t="shared" si="2"/>
        <v>○</v>
      </c>
      <c r="AL11" t="str">
        <f t="shared" si="2"/>
        <v>○</v>
      </c>
      <c r="AM11" t="str">
        <f t="shared" si="2"/>
        <v>○</v>
      </c>
    </row>
    <row r="12" spans="1:39">
      <c r="A12" t="s">
        <v>1576</v>
      </c>
      <c r="B12" t="s">
        <v>19</v>
      </c>
      <c r="C12" t="s">
        <v>1570</v>
      </c>
      <c r="D12">
        <v>1024</v>
      </c>
      <c r="E12">
        <v>679</v>
      </c>
      <c r="F12" t="s">
        <v>1571</v>
      </c>
      <c r="G12">
        <v>0</v>
      </c>
      <c r="H12" s="124" t="s">
        <v>1577</v>
      </c>
      <c r="I12">
        <v>25</v>
      </c>
      <c r="J12">
        <v>50</v>
      </c>
      <c r="K12">
        <v>3357</v>
      </c>
      <c r="L12">
        <v>3352</v>
      </c>
      <c r="M12">
        <v>3249</v>
      </c>
      <c r="N12">
        <v>3238</v>
      </c>
      <c r="O12">
        <v>3345</v>
      </c>
      <c r="P12">
        <v>3297</v>
      </c>
      <c r="Q12">
        <v>3279</v>
      </c>
      <c r="R12">
        <v>3304</v>
      </c>
      <c r="S12">
        <v>3373</v>
      </c>
      <c r="T12">
        <v>3240</v>
      </c>
      <c r="U12" s="125">
        <f t="shared" si="0"/>
        <v>3303.4</v>
      </c>
      <c r="W12">
        <f t="shared" si="3"/>
        <v>3222.8292682926831</v>
      </c>
      <c r="X12" s="126">
        <f t="shared" si="4"/>
        <v>1.7526806984406587</v>
      </c>
      <c r="Y12" s="127">
        <f t="shared" si="5"/>
        <v>2.6806984406586576E-3</v>
      </c>
      <c r="AA12">
        <v>0</v>
      </c>
      <c r="AB12" s="128">
        <f t="shared" si="1"/>
        <v>3217.9</v>
      </c>
      <c r="AC12" s="128">
        <f t="shared" si="6"/>
        <v>3378.7950000000001</v>
      </c>
      <c r="AD12" t="str">
        <f t="shared" si="7"/>
        <v>○</v>
      </c>
      <c r="AE12" t="str">
        <f t="shared" si="2"/>
        <v>○</v>
      </c>
      <c r="AF12" t="str">
        <f t="shared" si="2"/>
        <v>○</v>
      </c>
      <c r="AG12" t="str">
        <f t="shared" si="2"/>
        <v>○</v>
      </c>
      <c r="AH12" t="str">
        <f t="shared" si="2"/>
        <v>○</v>
      </c>
      <c r="AI12" t="str">
        <f t="shared" si="2"/>
        <v>○</v>
      </c>
      <c r="AJ12" t="str">
        <f t="shared" si="2"/>
        <v>○</v>
      </c>
      <c r="AK12" t="str">
        <f t="shared" si="2"/>
        <v>○</v>
      </c>
      <c r="AL12" t="str">
        <f t="shared" si="2"/>
        <v>○</v>
      </c>
      <c r="AM12" t="str">
        <f t="shared" si="2"/>
        <v>○</v>
      </c>
    </row>
    <row r="13" spans="1:39">
      <c r="A13" t="s">
        <v>1576</v>
      </c>
      <c r="B13" t="s">
        <v>19</v>
      </c>
      <c r="C13" t="s">
        <v>1570</v>
      </c>
      <c r="D13">
        <v>1024</v>
      </c>
      <c r="E13">
        <v>679</v>
      </c>
      <c r="F13" t="s">
        <v>1571</v>
      </c>
      <c r="G13">
        <v>0</v>
      </c>
      <c r="H13" s="124" t="s">
        <v>1578</v>
      </c>
      <c r="I13">
        <v>0</v>
      </c>
      <c r="J13">
        <v>50</v>
      </c>
      <c r="K13">
        <v>3365</v>
      </c>
      <c r="L13">
        <v>3463</v>
      </c>
      <c r="M13">
        <v>3360</v>
      </c>
      <c r="N13">
        <v>3323</v>
      </c>
      <c r="O13">
        <v>3453</v>
      </c>
      <c r="P13">
        <v>3358</v>
      </c>
      <c r="Q13">
        <v>3352</v>
      </c>
      <c r="R13">
        <v>3466</v>
      </c>
      <c r="S13">
        <v>3469</v>
      </c>
      <c r="T13">
        <v>3397</v>
      </c>
      <c r="U13" s="125">
        <f t="shared" si="0"/>
        <v>3400.6</v>
      </c>
      <c r="W13">
        <f t="shared" si="3"/>
        <v>3317.6585365853662</v>
      </c>
      <c r="X13" s="126">
        <f t="shared" si="4"/>
        <v>1.8042519776948913</v>
      </c>
      <c r="Y13" s="127">
        <f t="shared" si="5"/>
        <v>0.30425197769489132</v>
      </c>
      <c r="AA13">
        <v>30</v>
      </c>
      <c r="AB13" s="128">
        <f t="shared" si="1"/>
        <v>3309.84</v>
      </c>
      <c r="AC13" s="128">
        <f t="shared" si="6"/>
        <v>3475.3320000000003</v>
      </c>
      <c r="AD13" t="str">
        <f t="shared" si="7"/>
        <v>○</v>
      </c>
      <c r="AE13" t="str">
        <f t="shared" si="2"/>
        <v>○</v>
      </c>
      <c r="AF13" t="str">
        <f t="shared" si="2"/>
        <v>○</v>
      </c>
      <c r="AG13" t="str">
        <f t="shared" si="2"/>
        <v>○</v>
      </c>
      <c r="AH13" t="str">
        <f t="shared" si="2"/>
        <v>○</v>
      </c>
      <c r="AI13" t="str">
        <f t="shared" si="2"/>
        <v>○</v>
      </c>
      <c r="AJ13" t="str">
        <f t="shared" si="2"/>
        <v>○</v>
      </c>
      <c r="AK13" t="str">
        <f t="shared" si="2"/>
        <v>○</v>
      </c>
      <c r="AL13" t="str">
        <f t="shared" si="2"/>
        <v>○</v>
      </c>
      <c r="AM13" t="str">
        <f t="shared" si="2"/>
        <v>○</v>
      </c>
    </row>
    <row r="14" spans="1:39">
      <c r="A14" t="s">
        <v>1576</v>
      </c>
      <c r="B14" t="s">
        <v>19</v>
      </c>
      <c r="C14" t="s">
        <v>1570</v>
      </c>
      <c r="D14">
        <v>1024</v>
      </c>
      <c r="E14">
        <v>679</v>
      </c>
      <c r="F14" t="s">
        <v>1571</v>
      </c>
      <c r="G14">
        <v>0</v>
      </c>
      <c r="H14" s="124" t="s">
        <v>1578</v>
      </c>
      <c r="I14">
        <v>25</v>
      </c>
      <c r="J14">
        <v>50</v>
      </c>
      <c r="K14">
        <v>3886</v>
      </c>
      <c r="L14">
        <v>3857</v>
      </c>
      <c r="M14">
        <v>3801</v>
      </c>
      <c r="N14">
        <v>3802</v>
      </c>
      <c r="O14">
        <v>3815</v>
      </c>
      <c r="P14">
        <v>3807</v>
      </c>
      <c r="Q14">
        <v>3914</v>
      </c>
      <c r="R14">
        <v>3844</v>
      </c>
      <c r="S14">
        <v>3808</v>
      </c>
      <c r="T14">
        <v>3907</v>
      </c>
      <c r="U14" s="125">
        <f t="shared" si="0"/>
        <v>3844.1</v>
      </c>
      <c r="W14">
        <f t="shared" si="3"/>
        <v>3750.3414634146343</v>
      </c>
      <c r="X14" s="126">
        <f t="shared" si="4"/>
        <v>2.0395592035102426</v>
      </c>
      <c r="Y14" s="127">
        <f t="shared" si="5"/>
        <v>0.28955920351024256</v>
      </c>
      <c r="AA14">
        <v>30</v>
      </c>
      <c r="AB14" s="128">
        <f t="shared" si="1"/>
        <v>3769.5399999999995</v>
      </c>
      <c r="AC14" s="128">
        <f t="shared" si="6"/>
        <v>3958.0169999999998</v>
      </c>
      <c r="AD14" t="str">
        <f t="shared" si="7"/>
        <v>○</v>
      </c>
      <c r="AE14" t="str">
        <f t="shared" si="2"/>
        <v>○</v>
      </c>
      <c r="AF14" t="str">
        <f t="shared" si="2"/>
        <v>○</v>
      </c>
      <c r="AG14" t="str">
        <f t="shared" si="2"/>
        <v>○</v>
      </c>
      <c r="AH14" t="str">
        <f t="shared" si="2"/>
        <v>○</v>
      </c>
      <c r="AI14" t="str">
        <f t="shared" si="2"/>
        <v>○</v>
      </c>
      <c r="AJ14" t="str">
        <f t="shared" si="2"/>
        <v>○</v>
      </c>
      <c r="AK14" t="str">
        <f t="shared" si="2"/>
        <v>○</v>
      </c>
      <c r="AL14" t="str">
        <f t="shared" si="2"/>
        <v>○</v>
      </c>
      <c r="AM14" t="str">
        <f t="shared" si="2"/>
        <v>○</v>
      </c>
    </row>
    <row r="15" spans="1:39">
      <c r="A15" t="s">
        <v>1579</v>
      </c>
      <c r="B15" t="s">
        <v>19</v>
      </c>
      <c r="C15" t="s">
        <v>1570</v>
      </c>
      <c r="D15">
        <v>1024</v>
      </c>
      <c r="E15">
        <v>679</v>
      </c>
      <c r="F15" t="s">
        <v>1571</v>
      </c>
      <c r="G15">
        <v>0</v>
      </c>
      <c r="H15" s="124" t="s">
        <v>1577</v>
      </c>
      <c r="I15">
        <v>0</v>
      </c>
      <c r="J15">
        <v>50</v>
      </c>
      <c r="K15">
        <v>2826</v>
      </c>
      <c r="L15">
        <v>2777</v>
      </c>
      <c r="M15">
        <v>2895</v>
      </c>
      <c r="N15">
        <v>2825</v>
      </c>
      <c r="O15">
        <v>2856</v>
      </c>
      <c r="P15">
        <v>2886</v>
      </c>
      <c r="Q15">
        <v>2759</v>
      </c>
      <c r="R15">
        <v>2764</v>
      </c>
      <c r="S15">
        <v>2794</v>
      </c>
      <c r="T15">
        <v>2792</v>
      </c>
      <c r="U15" s="125">
        <f t="shared" si="0"/>
        <v>2817.4</v>
      </c>
      <c r="W15">
        <f t="shared" si="3"/>
        <v>2748.6829268292686</v>
      </c>
      <c r="X15" s="126">
        <f t="shared" si="4"/>
        <v>1.4948243021694956</v>
      </c>
      <c r="Y15" s="127">
        <f t="shared" si="5"/>
        <v>-5.1756978305044221E-3</v>
      </c>
      <c r="AA15">
        <v>0</v>
      </c>
      <c r="AB15" s="128">
        <f t="shared" si="1"/>
        <v>2758.2</v>
      </c>
      <c r="AC15" s="128">
        <f t="shared" si="6"/>
        <v>2896.11</v>
      </c>
      <c r="AD15" t="str">
        <f t="shared" si="7"/>
        <v>○</v>
      </c>
      <c r="AE15" t="str">
        <f t="shared" si="2"/>
        <v>○</v>
      </c>
      <c r="AF15" t="str">
        <f t="shared" si="2"/>
        <v>○</v>
      </c>
      <c r="AG15" t="str">
        <f t="shared" si="2"/>
        <v>○</v>
      </c>
      <c r="AH15" t="str">
        <f t="shared" si="2"/>
        <v>○</v>
      </c>
      <c r="AI15" t="str">
        <f t="shared" si="2"/>
        <v>○</v>
      </c>
      <c r="AJ15" t="str">
        <f t="shared" si="2"/>
        <v>○</v>
      </c>
      <c r="AK15" t="str">
        <f t="shared" si="2"/>
        <v>○</v>
      </c>
      <c r="AL15" t="str">
        <f t="shared" si="2"/>
        <v>○</v>
      </c>
      <c r="AM15" t="str">
        <f t="shared" si="2"/>
        <v>○</v>
      </c>
    </row>
    <row r="16" spans="1:39">
      <c r="A16" t="s">
        <v>1579</v>
      </c>
      <c r="B16" t="s">
        <v>19</v>
      </c>
      <c r="C16" t="s">
        <v>1570</v>
      </c>
      <c r="D16">
        <v>1024</v>
      </c>
      <c r="E16">
        <v>679</v>
      </c>
      <c r="F16" t="s">
        <v>1571</v>
      </c>
      <c r="G16">
        <v>0</v>
      </c>
      <c r="H16" s="124" t="s">
        <v>1577</v>
      </c>
      <c r="I16">
        <v>25</v>
      </c>
      <c r="J16">
        <v>50</v>
      </c>
      <c r="K16">
        <v>3307</v>
      </c>
      <c r="L16">
        <v>3246</v>
      </c>
      <c r="M16">
        <v>3329</v>
      </c>
      <c r="N16">
        <v>3308</v>
      </c>
      <c r="O16">
        <v>3237</v>
      </c>
      <c r="P16">
        <v>3360</v>
      </c>
      <c r="Q16">
        <v>3288</v>
      </c>
      <c r="R16">
        <v>3292</v>
      </c>
      <c r="S16">
        <v>3375</v>
      </c>
      <c r="T16">
        <v>3239</v>
      </c>
      <c r="U16" s="125">
        <f t="shared" si="0"/>
        <v>3298.1</v>
      </c>
      <c r="W16">
        <f t="shared" si="3"/>
        <v>3217.6585365853662</v>
      </c>
      <c r="X16" s="126">
        <f t="shared" si="4"/>
        <v>1.7498686842426399</v>
      </c>
      <c r="Y16" s="127">
        <f t="shared" si="5"/>
        <v>-1.3131575736013978E-4</v>
      </c>
      <c r="AA16">
        <v>0</v>
      </c>
      <c r="AB16" s="128">
        <f t="shared" si="1"/>
        <v>3217.9</v>
      </c>
      <c r="AC16" s="128">
        <f t="shared" si="6"/>
        <v>3378.7950000000001</v>
      </c>
      <c r="AD16" t="str">
        <f t="shared" si="7"/>
        <v>○</v>
      </c>
      <c r="AE16" t="str">
        <f t="shared" si="2"/>
        <v>○</v>
      </c>
      <c r="AF16" t="str">
        <f t="shared" si="2"/>
        <v>○</v>
      </c>
      <c r="AG16" t="str">
        <f t="shared" si="2"/>
        <v>○</v>
      </c>
      <c r="AH16" t="str">
        <f t="shared" si="2"/>
        <v>○</v>
      </c>
      <c r="AI16" t="str">
        <f t="shared" si="2"/>
        <v>○</v>
      </c>
      <c r="AJ16" t="str">
        <f t="shared" si="2"/>
        <v>○</v>
      </c>
      <c r="AK16" t="str">
        <f t="shared" si="2"/>
        <v>○</v>
      </c>
      <c r="AL16" t="str">
        <f t="shared" si="2"/>
        <v>○</v>
      </c>
      <c r="AM16" t="str">
        <f t="shared" si="2"/>
        <v>○</v>
      </c>
    </row>
    <row r="17" spans="1:39">
      <c r="A17" t="s">
        <v>1579</v>
      </c>
      <c r="B17" t="s">
        <v>19</v>
      </c>
      <c r="C17" t="s">
        <v>1570</v>
      </c>
      <c r="D17">
        <v>1024</v>
      </c>
      <c r="E17">
        <v>679</v>
      </c>
      <c r="F17" t="s">
        <v>1571</v>
      </c>
      <c r="G17">
        <v>0</v>
      </c>
      <c r="H17" s="124" t="s">
        <v>1580</v>
      </c>
      <c r="I17">
        <v>0</v>
      </c>
      <c r="J17">
        <v>50</v>
      </c>
      <c r="K17">
        <v>3262</v>
      </c>
      <c r="L17">
        <v>3249</v>
      </c>
      <c r="M17">
        <v>3212</v>
      </c>
      <c r="N17">
        <v>3242</v>
      </c>
      <c r="O17">
        <v>3134</v>
      </c>
      <c r="P17">
        <v>3129</v>
      </c>
      <c r="Q17">
        <v>3152</v>
      </c>
      <c r="R17">
        <v>3237</v>
      </c>
      <c r="S17">
        <v>3192</v>
      </c>
      <c r="T17">
        <v>3170</v>
      </c>
      <c r="U17" s="125">
        <f t="shared" si="0"/>
        <v>3197.9</v>
      </c>
      <c r="W17">
        <f t="shared" si="3"/>
        <v>3119.9024390243908</v>
      </c>
      <c r="X17" s="126">
        <f t="shared" si="4"/>
        <v>1.6967056988385854</v>
      </c>
      <c r="Y17" s="127">
        <f t="shared" si="5"/>
        <v>0.19670569883858535</v>
      </c>
      <c r="AA17">
        <v>20</v>
      </c>
      <c r="AB17" s="128">
        <f t="shared" si="1"/>
        <v>3125.96</v>
      </c>
      <c r="AC17" s="128">
        <f t="shared" si="6"/>
        <v>3282.2580000000003</v>
      </c>
      <c r="AD17" t="str">
        <f t="shared" si="7"/>
        <v>○</v>
      </c>
      <c r="AE17" t="str">
        <f t="shared" si="2"/>
        <v>○</v>
      </c>
      <c r="AF17" t="str">
        <f t="shared" si="2"/>
        <v>○</v>
      </c>
      <c r="AG17" t="str">
        <f t="shared" si="2"/>
        <v>○</v>
      </c>
      <c r="AH17" t="str">
        <f t="shared" si="2"/>
        <v>○</v>
      </c>
      <c r="AI17" t="str">
        <f t="shared" si="2"/>
        <v>○</v>
      </c>
      <c r="AJ17" t="str">
        <f t="shared" si="2"/>
        <v>○</v>
      </c>
      <c r="AK17" t="str">
        <f t="shared" si="2"/>
        <v>○</v>
      </c>
      <c r="AL17" t="str">
        <f t="shared" si="2"/>
        <v>○</v>
      </c>
      <c r="AM17" t="str">
        <f t="shared" si="2"/>
        <v>○</v>
      </c>
    </row>
    <row r="18" spans="1:39">
      <c r="A18" t="s">
        <v>1579</v>
      </c>
      <c r="B18" t="s">
        <v>19</v>
      </c>
      <c r="C18" t="s">
        <v>1570</v>
      </c>
      <c r="D18">
        <v>1024</v>
      </c>
      <c r="E18">
        <v>679</v>
      </c>
      <c r="F18" t="s">
        <v>1571</v>
      </c>
      <c r="G18">
        <v>0</v>
      </c>
      <c r="H18" s="124" t="s">
        <v>1580</v>
      </c>
      <c r="I18">
        <v>25</v>
      </c>
      <c r="J18">
        <v>50</v>
      </c>
      <c r="K18">
        <v>3588</v>
      </c>
      <c r="L18">
        <v>3650</v>
      </c>
      <c r="M18">
        <v>3676</v>
      </c>
      <c r="N18">
        <v>3726</v>
      </c>
      <c r="O18">
        <v>3665</v>
      </c>
      <c r="P18">
        <v>3684</v>
      </c>
      <c r="Q18">
        <v>3627</v>
      </c>
      <c r="R18">
        <v>3666</v>
      </c>
      <c r="S18">
        <v>3735</v>
      </c>
      <c r="U18" s="125">
        <f t="shared" si="0"/>
        <v>3668.5555555555557</v>
      </c>
      <c r="W18">
        <f t="shared" si="3"/>
        <v>3579.0785907859081</v>
      </c>
      <c r="X18" s="126">
        <f t="shared" si="4"/>
        <v>1.946420812913807</v>
      </c>
      <c r="Y18" s="127">
        <f t="shared" si="5"/>
        <v>0.19642081291380697</v>
      </c>
      <c r="AA18">
        <v>20</v>
      </c>
      <c r="AB18" s="128">
        <f t="shared" si="1"/>
        <v>3585.66</v>
      </c>
      <c r="AC18" s="128">
        <f t="shared" si="6"/>
        <v>3764.9430000000002</v>
      </c>
      <c r="AD18" t="str">
        <f t="shared" si="7"/>
        <v>○</v>
      </c>
      <c r="AE18" t="str">
        <f t="shared" si="2"/>
        <v>○</v>
      </c>
      <c r="AF18" t="str">
        <f t="shared" si="2"/>
        <v>○</v>
      </c>
      <c r="AG18" t="str">
        <f t="shared" si="2"/>
        <v>○</v>
      </c>
      <c r="AH18" t="str">
        <f t="shared" si="2"/>
        <v>○</v>
      </c>
      <c r="AI18" t="str">
        <f t="shared" si="2"/>
        <v>○</v>
      </c>
      <c r="AJ18" t="str">
        <f t="shared" si="2"/>
        <v>○</v>
      </c>
      <c r="AK18" t="str">
        <f t="shared" si="2"/>
        <v>○</v>
      </c>
      <c r="AL18" t="str">
        <f t="shared" si="2"/>
        <v>○</v>
      </c>
    </row>
    <row r="19" spans="1:39">
      <c r="Y19" s="129" t="s">
        <v>1581</v>
      </c>
      <c r="AI19" t="s">
        <v>1581</v>
      </c>
    </row>
    <row r="20" spans="1:39">
      <c r="Y20" s="129" t="s">
        <v>1582</v>
      </c>
      <c r="AI20" t="s">
        <v>1583</v>
      </c>
    </row>
    <row r="21" spans="1:39">
      <c r="Y21" s="129" t="s">
        <v>1584</v>
      </c>
      <c r="AD21" t="s">
        <v>1585</v>
      </c>
    </row>
    <row r="22" spans="1:39">
      <c r="A22" t="s">
        <v>1586</v>
      </c>
    </row>
    <row r="24" spans="1:39">
      <c r="B24" t="s">
        <v>1587</v>
      </c>
    </row>
    <row r="26" spans="1:39">
      <c r="B26" t="s">
        <v>1588</v>
      </c>
    </row>
    <row r="27" spans="1:39">
      <c r="B27" t="s">
        <v>1589</v>
      </c>
    </row>
    <row r="28" spans="1:39">
      <c r="C28" t="s">
        <v>1590</v>
      </c>
    </row>
    <row r="30" spans="1:39">
      <c r="B30" t="s">
        <v>1591</v>
      </c>
    </row>
    <row r="32" spans="1:39">
      <c r="B32" t="s">
        <v>1592</v>
      </c>
    </row>
    <row r="33" spans="1:2">
      <c r="B33" t="s">
        <v>1593</v>
      </c>
    </row>
    <row r="34" spans="1:2">
      <c r="B34" t="s">
        <v>1594</v>
      </c>
    </row>
    <row r="36" spans="1:2">
      <c r="B36" t="s">
        <v>1595</v>
      </c>
    </row>
    <row r="37" spans="1:2">
      <c r="B37" t="s">
        <v>1596</v>
      </c>
    </row>
    <row r="38" spans="1:2">
      <c r="B38" t="s">
        <v>1597</v>
      </c>
    </row>
    <row r="40" spans="1:2">
      <c r="A40" s="129" t="s">
        <v>1598</v>
      </c>
    </row>
    <row r="41" spans="1:2">
      <c r="A41" s="129" t="s">
        <v>1599</v>
      </c>
    </row>
    <row r="42" spans="1:2">
      <c r="A42" s="129" t="s">
        <v>1600</v>
      </c>
    </row>
    <row r="43" spans="1:2">
      <c r="A43" s="129" t="s">
        <v>1601</v>
      </c>
    </row>
  </sheetData>
  <mergeCells count="6">
    <mergeCell ref="W4:Y4"/>
    <mergeCell ref="AA4:AM4"/>
    <mergeCell ref="K5:U5"/>
    <mergeCell ref="AA5:AA6"/>
    <mergeCell ref="AB5:AC5"/>
    <mergeCell ref="AD5:AM5"/>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インナーダメージ計算式</vt:lpstr>
      <vt:lpstr>ドールダメージ計算式</vt:lpstr>
      <vt:lpstr>部位硬度ランク</vt:lpstr>
      <vt:lpstr>ウェポンアーツ倍率</vt:lpstr>
      <vt:lpstr>ドールウェポンアフィックス一覧</vt:lpstr>
      <vt:lpstr>ドールアーマーアフィックス一覧</vt:lpstr>
      <vt:lpstr>NPCのオーラアーツ使用条件</vt:lpstr>
      <vt:lpstr>アーツ</vt:lpstr>
      <vt:lpstr>ユニオンサポート</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ogata</dc:creator>
  <cp:lastModifiedBy>ogata</cp:lastModifiedBy>
  <dcterms:created xsi:type="dcterms:W3CDTF">2015-11-21T02:26:23Z</dcterms:created>
  <dcterms:modified xsi:type="dcterms:W3CDTF">2016-03-18T05:10:43Z</dcterms:modified>
</cp:coreProperties>
</file>